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firstSheet="4" activeTab="9"/>
  </bookViews>
  <sheets>
    <sheet name="26-27.09.11 PL IPA-A raw" sheetId="1" r:id="rId1"/>
    <sheet name="27.09.11 PL IPA-A eq" sheetId="2" r:id="rId2"/>
    <sheet name="28.09.11 BP IPA-A raw" sheetId="3" r:id="rId3"/>
    <sheet name="29.09.11 BP IPA-A eq" sheetId="4" r:id="rId4"/>
    <sheet name="29-30.09.11 PL IPA raw" sheetId="5" r:id="rId5"/>
    <sheet name="30.09.11 BP IPA raw" sheetId="6" r:id="rId6"/>
    <sheet name="01.10.11 BP SLP" sheetId="7" r:id="rId7"/>
    <sheet name="01.10.11 BP IPA eq" sheetId="8" r:id="rId8"/>
    <sheet name="02.10.11 PL SLP" sheetId="9" r:id="rId9"/>
    <sheet name="02.10.11 PL IPA eq" sheetId="10" r:id="rId10"/>
  </sheets>
  <definedNames>
    <definedName name="_xlnm.Print_Area" localSheetId="0">'26-27.09.11 PL IPA-A raw'!$A$1:$AF$98</definedName>
    <definedName name="_xlnm.Print_Area" localSheetId="2">'28.09.11 BP IPA-A raw'!$A$1:$P$208</definedName>
    <definedName name="_xlnm.Print_Area" localSheetId="3">'29.09.11 BP IPA-A eq'!$A$1:$P$67</definedName>
  </definedNames>
  <calcPr fullCalcOnLoad="1" refMode="R1C1"/>
</workbook>
</file>

<file path=xl/sharedStrings.xml><?xml version="1.0" encoding="utf-8"?>
<sst xmlns="http://schemas.openxmlformats.org/spreadsheetml/2006/main" count="3107" uniqueCount="759">
  <si>
    <t>subtotal</t>
  </si>
  <si>
    <t>Шварц</t>
  </si>
  <si>
    <t>Сумма</t>
  </si>
  <si>
    <t>Вес</t>
  </si>
  <si>
    <t>В/К</t>
  </si>
  <si>
    <t>ФИО</t>
  </si>
  <si>
    <t>Возрастная категория</t>
  </si>
  <si>
    <t>ПРИСЕД</t>
  </si>
  <si>
    <t>ЖИМ ЛЕЖА</t>
  </si>
  <si>
    <t>СУММА</t>
  </si>
  <si>
    <t>СТАНОВАЯ ТЯГА</t>
  </si>
  <si>
    <t>ИТОГ</t>
  </si>
  <si>
    <t>Рез-тат</t>
  </si>
  <si>
    <t>Дата Рождения</t>
  </si>
  <si>
    <t>Тюменская область</t>
  </si>
  <si>
    <t>Челябинская область</t>
  </si>
  <si>
    <t>Свердловская область</t>
  </si>
  <si>
    <t>Солоненко Татьяна</t>
  </si>
  <si>
    <t>Пермский край</t>
  </si>
  <si>
    <t>Талалаев Сергей</t>
  </si>
  <si>
    <t>Московская область</t>
  </si>
  <si>
    <t>open</t>
  </si>
  <si>
    <t>teen 18-19</t>
  </si>
  <si>
    <t>teen 16-17</t>
  </si>
  <si>
    <t>teen 14-15</t>
  </si>
  <si>
    <t>junior</t>
  </si>
  <si>
    <t>Кочешков Степан</t>
  </si>
  <si>
    <t>Самарская область</t>
  </si>
  <si>
    <t>Красноярский край</t>
  </si>
  <si>
    <t>Место</t>
  </si>
  <si>
    <t>Абсолютное первенство</t>
  </si>
  <si>
    <t>?</t>
  </si>
  <si>
    <t>Краснодарский край</t>
  </si>
  <si>
    <t>Ставропольский край</t>
  </si>
  <si>
    <t>Украина</t>
  </si>
  <si>
    <t>Адыгея</t>
  </si>
  <si>
    <t>Пауэрлифтинг IPA-A безэкипировочный</t>
  </si>
  <si>
    <t>Гамаюнова Анна</t>
  </si>
  <si>
    <t>Северная Осетия</t>
  </si>
  <si>
    <t>Батырханов Шамиль</t>
  </si>
  <si>
    <t>Головко Алексей</t>
  </si>
  <si>
    <t>Дациев Магомед</t>
  </si>
  <si>
    <t>Иванцов Евгений</t>
  </si>
  <si>
    <t>Пушкарев Александр</t>
  </si>
  <si>
    <t>Маковецкий Владимир</t>
  </si>
  <si>
    <t>Элесханов Рамазан</t>
  </si>
  <si>
    <t>Нижегородская область</t>
  </si>
  <si>
    <t>Башкортостан</t>
  </si>
  <si>
    <t>Ступаченко Евгения</t>
  </si>
  <si>
    <t>Лазариди Георгий</t>
  </si>
  <si>
    <t>Шарифов Игорь</t>
  </si>
  <si>
    <t>Регион</t>
  </si>
  <si>
    <t>Страна</t>
  </si>
  <si>
    <t>Россия</t>
  </si>
  <si>
    <t>Попандопуло Павел</t>
  </si>
  <si>
    <t>masters 55-59</t>
  </si>
  <si>
    <t>Нехорошков Антон</t>
  </si>
  <si>
    <t>Шляпников Сергей</t>
  </si>
  <si>
    <t>Моисеенко Андрей</t>
  </si>
  <si>
    <t>Зарипов Ринат</t>
  </si>
  <si>
    <t>Одесская область</t>
  </si>
  <si>
    <t>masters 40-44</t>
  </si>
  <si>
    <t>Шалягин Роман</t>
  </si>
  <si>
    <t>Гаврилов Роман</t>
  </si>
  <si>
    <t>Вчерашний Валерий</t>
  </si>
  <si>
    <t>Муковозчик Тарас</t>
  </si>
  <si>
    <t>Абзалидинов Айдар</t>
  </si>
  <si>
    <t>Подрядов Александр</t>
  </si>
  <si>
    <t>Петров Вячеслав</t>
  </si>
  <si>
    <t>masters 45-49</t>
  </si>
  <si>
    <t>Курпишев Семен</t>
  </si>
  <si>
    <t>Курганская область</t>
  </si>
  <si>
    <t>Евдокимов Михаил</t>
  </si>
  <si>
    <t>Матвеев Денис</t>
  </si>
  <si>
    <t>Белоносов Григорий</t>
  </si>
  <si>
    <t>Зинатуллин Антон</t>
  </si>
  <si>
    <t>Кашаулин Денис</t>
  </si>
  <si>
    <t>masters 75-79</t>
  </si>
  <si>
    <t>Стрельников Аркадий</t>
  </si>
  <si>
    <t>Кузнецов Константин</t>
  </si>
  <si>
    <t>Галиуллина Динара</t>
  </si>
  <si>
    <t>Балакина Татьяна</t>
  </si>
  <si>
    <t>Глотов Михаил</t>
  </si>
  <si>
    <t>Барсков Олег</t>
  </si>
  <si>
    <t>Шуткин Павел</t>
  </si>
  <si>
    <t>Гущин Юрий</t>
  </si>
  <si>
    <t>Чуприянов Александр</t>
  </si>
  <si>
    <t>Пальчевский Константин</t>
  </si>
  <si>
    <t>Чиянов Антон</t>
  </si>
  <si>
    <t>Бессонова Инна</t>
  </si>
  <si>
    <t>Калимуллин Ефим</t>
  </si>
  <si>
    <t>Кавардин Андрей</t>
  </si>
  <si>
    <t>Кавардин Никита</t>
  </si>
  <si>
    <t>Мелехов Дмитрий</t>
  </si>
  <si>
    <t>Солонникова Елена</t>
  </si>
  <si>
    <t>Козлов Дмитрий</t>
  </si>
  <si>
    <t>Овчинников Денис</t>
  </si>
  <si>
    <t>Смоляр Иван</t>
  </si>
  <si>
    <t>Антипин Владислав</t>
  </si>
  <si>
    <t>Яхин Амир</t>
  </si>
  <si>
    <t>Потылицина Алина</t>
  </si>
  <si>
    <t>Бишкек</t>
  </si>
  <si>
    <t>Кыргызстан</t>
  </si>
  <si>
    <t>Каримова Римма</t>
  </si>
  <si>
    <t>Мирошниченко Даниил</t>
  </si>
  <si>
    <t>Кучерявых Петр</t>
  </si>
  <si>
    <t>Киселев Юрий</t>
  </si>
  <si>
    <t>Кировская область</t>
  </si>
  <si>
    <t>masters 70-74</t>
  </si>
  <si>
    <t>Кравченко Николай</t>
  </si>
  <si>
    <t>Мурманская область</t>
  </si>
  <si>
    <t>Сайфутдинов Фарид</t>
  </si>
  <si>
    <t>masters 50-54</t>
  </si>
  <si>
    <t>Файзиев Тимур</t>
  </si>
  <si>
    <t>Дараев Шухрат</t>
  </si>
  <si>
    <t>Комышев Сергей</t>
  </si>
  <si>
    <t>Алакпаров Заур</t>
  </si>
  <si>
    <t>Оренбургская область</t>
  </si>
  <si>
    <t>н/з</t>
  </si>
  <si>
    <t>Киевская область</t>
  </si>
  <si>
    <t>3 women raw open</t>
  </si>
  <si>
    <t>1 women raw open</t>
  </si>
  <si>
    <t>2 women raw open</t>
  </si>
  <si>
    <t>Быстров Валерий</t>
  </si>
  <si>
    <t>Мухаметов Бахтияр</t>
  </si>
  <si>
    <t>Бешкекская область</t>
  </si>
  <si>
    <t>Кыргызтан</t>
  </si>
  <si>
    <t>Шарипов Алир</t>
  </si>
  <si>
    <t>Атанян Сармен</t>
  </si>
  <si>
    <t>Грязнов Владимир</t>
  </si>
  <si>
    <t>Сибирцев Александр</t>
  </si>
  <si>
    <t>Кулебякин Руслан</t>
  </si>
  <si>
    <t>Ростовская область</t>
  </si>
  <si>
    <t>Устюгов Андрей</t>
  </si>
  <si>
    <t>Щербак Александр</t>
  </si>
  <si>
    <t>Москва</t>
  </si>
  <si>
    <t>Васюченко Олег</t>
  </si>
  <si>
    <t>Чернавских Аркадий</t>
  </si>
  <si>
    <t>Егоров Николай</t>
  </si>
  <si>
    <t>Тихонов Виталий</t>
  </si>
  <si>
    <t>Мальц Дмитрий</t>
  </si>
  <si>
    <t>Пособилов Эдуард</t>
  </si>
  <si>
    <t>Лукьянов Сергей</t>
  </si>
  <si>
    <t>Соловей Игорь</t>
  </si>
  <si>
    <t>Чередов Павел</t>
  </si>
  <si>
    <t>Новосибирская область</t>
  </si>
  <si>
    <t>Москаленко Станислав</t>
  </si>
  <si>
    <t>Глотов Владимир</t>
  </si>
  <si>
    <t>Ставский Дмитрий</t>
  </si>
  <si>
    <t>Киселев Евгений</t>
  </si>
  <si>
    <t>Чернышев Денис</t>
  </si>
  <si>
    <t>Пауэрлифтинг IPA-A экипировочный</t>
  </si>
  <si>
    <t>Зубакин Илья</t>
  </si>
  <si>
    <t>Чулков Юрий</t>
  </si>
  <si>
    <t>Прохоров Денис</t>
  </si>
  <si>
    <t>Колобова Наталья</t>
  </si>
  <si>
    <t>Мягкова Инна</t>
  </si>
  <si>
    <t>Саратовская область</t>
  </si>
  <si>
    <t>Фатеев Михаил</t>
  </si>
  <si>
    <t>Хакимова Алия</t>
  </si>
  <si>
    <t>Реутова Надежда</t>
  </si>
  <si>
    <t>Якутия</t>
  </si>
  <si>
    <t>Бажин Константин</t>
  </si>
  <si>
    <t>Панякин Вадим</t>
  </si>
  <si>
    <t>Высоцкий Михаил</t>
  </si>
  <si>
    <t>Рубец Александр</t>
  </si>
  <si>
    <t>Санкт-Петербург</t>
  </si>
  <si>
    <t>Шишкин Арсентий</t>
  </si>
  <si>
    <t>Бурятия</t>
  </si>
  <si>
    <t>Галеев Ринат</t>
  </si>
  <si>
    <t>Кревский Алексей</t>
  </si>
  <si>
    <t>Мусаев Рустам</t>
  </si>
  <si>
    <t>Баку</t>
  </si>
  <si>
    <t>Азербайджан</t>
  </si>
  <si>
    <t>Шеин Кирилл</t>
  </si>
  <si>
    <t>masters 75-59</t>
  </si>
  <si>
    <t>Баранов Евгений</t>
  </si>
  <si>
    <t>Беляев Андрей</t>
  </si>
  <si>
    <t>Запылихин Андрей</t>
  </si>
  <si>
    <t>Яковлев Сергей</t>
  </si>
  <si>
    <t>Писаченко Олег</t>
  </si>
  <si>
    <t>Жиляков Василий</t>
  </si>
  <si>
    <t>Горелов Евгений</t>
  </si>
  <si>
    <t>Блинков Владимир</t>
  </si>
  <si>
    <t>Янкович Василий</t>
  </si>
  <si>
    <t>Галайда Павел</t>
  </si>
  <si>
    <t>Гостинин Иван</t>
  </si>
  <si>
    <t>Сафонов Алексей</t>
  </si>
  <si>
    <t>1 men open raw</t>
  </si>
  <si>
    <t>1 teen men raw</t>
  </si>
  <si>
    <t>1 junior men raw</t>
  </si>
  <si>
    <t>1 masters men raw</t>
  </si>
  <si>
    <t>Мармоза Андрей</t>
  </si>
  <si>
    <t>Пискалов Вячеслав</t>
  </si>
  <si>
    <t>1 men open eq</t>
  </si>
  <si>
    <t>1 men teen eq</t>
  </si>
  <si>
    <t>1 men masters eq</t>
  </si>
  <si>
    <t>Жим лёжа IPA-A безэкипировочный</t>
  </si>
  <si>
    <t>Кайгородцев Григорий</t>
  </si>
  <si>
    <t>Шипилов Андрей</t>
  </si>
  <si>
    <t>Переладов Геннадий</t>
  </si>
  <si>
    <t>Белоглазов Андрей</t>
  </si>
  <si>
    <t>Новиков Григорий</t>
  </si>
  <si>
    <t>Сысолятин Сергей</t>
  </si>
  <si>
    <t>Катаев Владимир</t>
  </si>
  <si>
    <t>Красноуфимск</t>
  </si>
  <si>
    <t>Казанцев Павел</t>
  </si>
  <si>
    <t>Зорин Константин</t>
  </si>
  <si>
    <t>Морчиладзе Иосиф</t>
  </si>
  <si>
    <t>Дворкин Леонид</t>
  </si>
  <si>
    <t>Дорохин Михаил</t>
  </si>
  <si>
    <t>Воронин Денис</t>
  </si>
  <si>
    <t>Мишуринский Василий</t>
  </si>
  <si>
    <t>Говорухин Константин</t>
  </si>
  <si>
    <t>Шалунов Дмитрий</t>
  </si>
  <si>
    <t>Колымагин Евгений</t>
  </si>
  <si>
    <t>Балуев Александр</t>
  </si>
  <si>
    <t>Медведев Александр</t>
  </si>
  <si>
    <t>Нестеренко Иван</t>
  </si>
  <si>
    <t>Заболотнев Владимир</t>
  </si>
  <si>
    <t>Дьяченко Игорь</t>
  </si>
  <si>
    <t>Ломацкий Владимир</t>
  </si>
  <si>
    <t>Печеркин Илья</t>
  </si>
  <si>
    <t>Колмаков Владимир</t>
  </si>
  <si>
    <t>Филиппов Виктор</t>
  </si>
  <si>
    <t>Лоскутников Александр</t>
  </si>
  <si>
    <t>Жигунов Иван</t>
  </si>
  <si>
    <t>Глазков Виктор</t>
  </si>
  <si>
    <t>Котов Юрий</t>
  </si>
  <si>
    <t>masters 60-64</t>
  </si>
  <si>
    <t>Степанов Юрий</t>
  </si>
  <si>
    <t>Виноградов Эдуард</t>
  </si>
  <si>
    <t>Еряшев Максим</t>
  </si>
  <si>
    <t>Немкин Данила</t>
  </si>
  <si>
    <t>Кирьянов Илья</t>
  </si>
  <si>
    <t>Первушин Евгений</t>
  </si>
  <si>
    <t>Сериков Дмитрий</t>
  </si>
  <si>
    <t>Топорков Геннадий</t>
  </si>
  <si>
    <t>Степанов Денис</t>
  </si>
  <si>
    <t>Путилов Эдуард</t>
  </si>
  <si>
    <t>Казанцев Иван</t>
  </si>
  <si>
    <t>Котов Сергей</t>
  </si>
  <si>
    <t>Шурнов Артур</t>
  </si>
  <si>
    <t>Фролов Денис</t>
  </si>
  <si>
    <t>Норицын Андрей</t>
  </si>
  <si>
    <t>Бурков Андрей</t>
  </si>
  <si>
    <t>Яшунькин Евгений</t>
  </si>
  <si>
    <t>Болоночкин Александр</t>
  </si>
  <si>
    <t>Галкин Владимир</t>
  </si>
  <si>
    <t>Артамонов Глеб</t>
  </si>
  <si>
    <t>Артамонов Александр</t>
  </si>
  <si>
    <t>Федосеев Кирилл</t>
  </si>
  <si>
    <t>Свяжин Александр</t>
  </si>
  <si>
    <t>Иминов Назирулло</t>
  </si>
  <si>
    <t>Ташкент</t>
  </si>
  <si>
    <t>Узбекистан</t>
  </si>
  <si>
    <t>Молчанов Дмитрий</t>
  </si>
  <si>
    <t>Сиваков Дмитрий</t>
  </si>
  <si>
    <t>Тверитин Игорь</t>
  </si>
  <si>
    <t>Фадеев Евгений</t>
  </si>
  <si>
    <t>Балашов Виталий</t>
  </si>
  <si>
    <t>Шеряков Александр</t>
  </si>
  <si>
    <t>Качусов Виктор</t>
  </si>
  <si>
    <t>Пупков Михаил</t>
  </si>
  <si>
    <t>Яфасов Руслан</t>
  </si>
  <si>
    <t>Татарстан</t>
  </si>
  <si>
    <t>Грицкевич Виталий</t>
  </si>
  <si>
    <t>Головин Леонид</t>
  </si>
  <si>
    <t>Кусов Роман</t>
  </si>
  <si>
    <t>Кожевников Александр</t>
  </si>
  <si>
    <t>Манаков Алексей</t>
  </si>
  <si>
    <t>Яворских Александр</t>
  </si>
  <si>
    <t>Туров Юрий</t>
  </si>
  <si>
    <t>Давлетшин Евгений</t>
  </si>
  <si>
    <t>Шаров Андрей</t>
  </si>
  <si>
    <t>Глушко Георгий</t>
  </si>
  <si>
    <t>Некрасов Павел</t>
  </si>
  <si>
    <t>Скакунова Евгения</t>
  </si>
  <si>
    <t>Шмакова Наталья</t>
  </si>
  <si>
    <t>Пономарева Юлия</t>
  </si>
  <si>
    <t>Черданцева Анастасия</t>
  </si>
  <si>
    <t>Булакова Екатерина</t>
  </si>
  <si>
    <t>Малкова Ольга</t>
  </si>
  <si>
    <t>Чайка Зилия</t>
  </si>
  <si>
    <t>Парваткина Елена</t>
  </si>
  <si>
    <t>Наумова Марьяна</t>
  </si>
  <si>
    <t>Семенова Лариса</t>
  </si>
  <si>
    <t>Галкин Александр</t>
  </si>
  <si>
    <t>90+</t>
  </si>
  <si>
    <t>Кабаева Светлана</t>
  </si>
  <si>
    <t>Шарафиев Данил</t>
  </si>
  <si>
    <t>Соловьев Павел</t>
  </si>
  <si>
    <t>Носов Алексей</t>
  </si>
  <si>
    <t>Коновалов Сергей</t>
  </si>
  <si>
    <t>Козлов Илья</t>
  </si>
  <si>
    <t>Трефилов Иван</t>
  </si>
  <si>
    <t>Ануфриев Иван</t>
  </si>
  <si>
    <t>Катрушев Владислав</t>
  </si>
  <si>
    <t>Кондратьев Владимир</t>
  </si>
  <si>
    <t>Никонов Максим</t>
  </si>
  <si>
    <t>Трофимов Андрей</t>
  </si>
  <si>
    <t>Легута Вячеслав</t>
  </si>
  <si>
    <t>Занахов Марат</t>
  </si>
  <si>
    <t>Зинкеев Михаил</t>
  </si>
  <si>
    <t>Пономарев Михаил</t>
  </si>
  <si>
    <t>Султанов Сергей</t>
  </si>
  <si>
    <t>Шершнев Сергей</t>
  </si>
  <si>
    <t>Федоров Данил</t>
  </si>
  <si>
    <t>Лебедев Юрий</t>
  </si>
  <si>
    <t>Акиньшин Виталий</t>
  </si>
  <si>
    <t>Вихарев Юрий</t>
  </si>
  <si>
    <t>Щеглов Данил</t>
  </si>
  <si>
    <t>Юнусов Родион</t>
  </si>
  <si>
    <t>Одиноков Денис</t>
  </si>
  <si>
    <t>Копченов Сергей</t>
  </si>
  <si>
    <t>Носарев Сергей</t>
  </si>
  <si>
    <t>Полюхович Кирилл</t>
  </si>
  <si>
    <t>Путинцев Виктор</t>
  </si>
  <si>
    <t>Сегодин Александр</t>
  </si>
  <si>
    <t>Сиразутдинов Андрей</t>
  </si>
  <si>
    <t>Морозов Сергей</t>
  </si>
  <si>
    <t>Сафин Рустам</t>
  </si>
  <si>
    <t>Ракшин Виктор</t>
  </si>
  <si>
    <t>1 women open raw</t>
  </si>
  <si>
    <t>Богданов Илья</t>
  </si>
  <si>
    <t>Хизев Никита</t>
  </si>
  <si>
    <t>Пакулев Андрей</t>
  </si>
  <si>
    <t>Цориев Эльдар</t>
  </si>
  <si>
    <t>masters 65-69</t>
  </si>
  <si>
    <t>Садыков Максим</t>
  </si>
  <si>
    <t>Первушин Максим</t>
  </si>
  <si>
    <t>Салов Андрей</t>
  </si>
  <si>
    <t>Смагин Андрей</t>
  </si>
  <si>
    <t>Чепец Юрий</t>
  </si>
  <si>
    <t>Липецкая область</t>
  </si>
  <si>
    <t>Смирнов Денис</t>
  </si>
  <si>
    <t>Волынкин Николай</t>
  </si>
  <si>
    <t>Демиденко Иван</t>
  </si>
  <si>
    <t>Лапаев Владимир</t>
  </si>
  <si>
    <t>Сотников Эдуард</t>
  </si>
  <si>
    <t>Курская область</t>
  </si>
  <si>
    <t>Яковлев Леонид</t>
  </si>
  <si>
    <t>Разживин Сергей</t>
  </si>
  <si>
    <t>Федотов Евгений</t>
  </si>
  <si>
    <t>Плюхин Дмитрий</t>
  </si>
  <si>
    <t>Авдюков Артем</t>
  </si>
  <si>
    <t>Обоскалов Дмитрий</t>
  </si>
  <si>
    <t>Худяков Михаил</t>
  </si>
  <si>
    <t>Никитин Сергей</t>
  </si>
  <si>
    <t>Кузнецов Дмитрий</t>
  </si>
  <si>
    <t>Шишков Евгений</t>
  </si>
  <si>
    <t>Семенов Геннадий</t>
  </si>
  <si>
    <t>Семишев Евгений</t>
  </si>
  <si>
    <t>Мясников Владислав</t>
  </si>
  <si>
    <t>Чернышев Александр</t>
  </si>
  <si>
    <t>Чусовитин Андрей</t>
  </si>
  <si>
    <t>Талащенко Сергей</t>
  </si>
  <si>
    <t>Баранов Александр</t>
  </si>
  <si>
    <t>Пермяков Виктор</t>
  </si>
  <si>
    <t>Носков Николай</t>
  </si>
  <si>
    <t>Щукин Андрей</t>
  </si>
  <si>
    <t>Кутуков Вадим</t>
  </si>
  <si>
    <t>Рыбалкин Олег</t>
  </si>
  <si>
    <t>Терентьев Александр</t>
  </si>
  <si>
    <t>Ушнурцев Леонид</t>
  </si>
  <si>
    <t>Коми</t>
  </si>
  <si>
    <t>Никонов Владимир</t>
  </si>
  <si>
    <t>Свейко Максим</t>
  </si>
  <si>
    <t>Брагин Александр</t>
  </si>
  <si>
    <t>Жевняк Вячеслав</t>
  </si>
  <si>
    <t>Козмиренко Олег</t>
  </si>
  <si>
    <t>Мельник Алексей</t>
  </si>
  <si>
    <t>Манцеров Сергей</t>
  </si>
  <si>
    <t>Гонин Илья</t>
  </si>
  <si>
    <t>Фимкин Александр</t>
  </si>
  <si>
    <t>Смирнов Вадим</t>
  </si>
  <si>
    <t>Минеев Александр</t>
  </si>
  <si>
    <t>Спиридонов Дмитрий</t>
  </si>
  <si>
    <t>Фахрутдинов Равиль</t>
  </si>
  <si>
    <t>Киселев Сергей</t>
  </si>
  <si>
    <t>Коломицев Максим</t>
  </si>
  <si>
    <t>Кутляев Андрей</t>
  </si>
  <si>
    <t>Карамалак Павел</t>
  </si>
  <si>
    <t>Белый Дмитрий</t>
  </si>
  <si>
    <t>Оглоблин Денис</t>
  </si>
  <si>
    <t>Хуторов Игорь</t>
  </si>
  <si>
    <t>Тищенко Сергей</t>
  </si>
  <si>
    <t>Маценко Константин</t>
  </si>
  <si>
    <t>Щукин Николай</t>
  </si>
  <si>
    <t>Таран Валентин</t>
  </si>
  <si>
    <t>140+</t>
  </si>
  <si>
    <t>Козачков Алексей</t>
  </si>
  <si>
    <t>Тимофеев Николай</t>
  </si>
  <si>
    <t>Кемеровская область</t>
  </si>
  <si>
    <t>1 open men raw</t>
  </si>
  <si>
    <t>Жим лёжа IPA-A экипировочный</t>
  </si>
  <si>
    <t>Романова Екатерина</t>
  </si>
  <si>
    <t>Дернова Лариса</t>
  </si>
  <si>
    <t>Антипова Агнесса</t>
  </si>
  <si>
    <t>Алтайский край</t>
  </si>
  <si>
    <t>Кудрявцев Андрей</t>
  </si>
  <si>
    <t>Матосян Дмитрий</t>
  </si>
  <si>
    <t>Карташов Никита</t>
  </si>
  <si>
    <t>Возчиков Николай</t>
  </si>
  <si>
    <t>Рыбин Михаил</t>
  </si>
  <si>
    <t>Самойлов Егор</t>
  </si>
  <si>
    <t>Ильиных Илья</t>
  </si>
  <si>
    <t>Веселов Андрей</t>
  </si>
  <si>
    <t>Оболенский Илья</t>
  </si>
  <si>
    <t>Дускулов Алишер</t>
  </si>
  <si>
    <t>Смирнов Константин</t>
  </si>
  <si>
    <t>Фаттахов Ришат</t>
  </si>
  <si>
    <t>Маслов Николай</t>
  </si>
  <si>
    <t>Попов Алексей</t>
  </si>
  <si>
    <t>Исмаилов Агшин</t>
  </si>
  <si>
    <t>Качковский Юрий</t>
  </si>
  <si>
    <t>Мистратов Виктор</t>
  </si>
  <si>
    <t>Резицкий Никита</t>
  </si>
  <si>
    <t>Селиванов Илья</t>
  </si>
  <si>
    <t>Проценко Сергей</t>
  </si>
  <si>
    <t>Вохминцев Евгений</t>
  </si>
  <si>
    <t>Гасанов Алексей</t>
  </si>
  <si>
    <t>Метелев Александр</t>
  </si>
  <si>
    <t>Джафаров Намиг</t>
  </si>
  <si>
    <t>Исаев Петр</t>
  </si>
  <si>
    <t>Лисичкин Сергей</t>
  </si>
  <si>
    <t>Власов Иван</t>
  </si>
  <si>
    <t>Анохин Александр</t>
  </si>
  <si>
    <t>Добряков Андрей</t>
  </si>
  <si>
    <t>Беляев Александр</t>
  </si>
  <si>
    <t>Курочкин Валерий</t>
  </si>
  <si>
    <t>Шамхалов Салман</t>
  </si>
  <si>
    <t>Татарин Максим</t>
  </si>
  <si>
    <t>Краснодар</t>
  </si>
  <si>
    <t>Абрашкин Михаил</t>
  </si>
  <si>
    <t>Гузев Павел</t>
  </si>
  <si>
    <t>Волгоградская область</t>
  </si>
  <si>
    <t>Киселев Владимир</t>
  </si>
  <si>
    <t>Достовалов Вадим</t>
  </si>
  <si>
    <t>Ионов Дмитрий</t>
  </si>
  <si>
    <t>ЯНАО</t>
  </si>
  <si>
    <t>Венцов Алексей</t>
  </si>
  <si>
    <t>Костин Сергей</t>
  </si>
  <si>
    <t>Некрасов Михаил</t>
  </si>
  <si>
    <t>Корякин Артем</t>
  </si>
  <si>
    <t>Рыжов Дмитрий</t>
  </si>
  <si>
    <t>Филатов Василий</t>
  </si>
  <si>
    <t>Клевакин Павел</t>
  </si>
  <si>
    <t>Петухов Виталий</t>
  </si>
  <si>
    <t>Пауэрлифтинг IPA безэкипировочный</t>
  </si>
  <si>
    <t>Чистяков Анатолий</t>
  </si>
  <si>
    <t>Удовенко Оксана</t>
  </si>
  <si>
    <t>Анкушин Василий</t>
  </si>
  <si>
    <t>Мережко Татьяна</t>
  </si>
  <si>
    <t>Алампиев Сергей</t>
  </si>
  <si>
    <t>Асмирко Артем</t>
  </si>
  <si>
    <t>Приморский край</t>
  </si>
  <si>
    <t>Васючков Геннадий</t>
  </si>
  <si>
    <t>Джалилов Фарадж</t>
  </si>
  <si>
    <t>Немытов Константин</t>
  </si>
  <si>
    <t>Нагалюк Владимир</t>
  </si>
  <si>
    <t>Копчук Владимир</t>
  </si>
  <si>
    <t>Дружинин Вячеслав</t>
  </si>
  <si>
    <t>Голышев Валерий</t>
  </si>
  <si>
    <t>Нафиков Сергей</t>
  </si>
  <si>
    <t>Каликин Константин</t>
  </si>
  <si>
    <t>04.11ю1986</t>
  </si>
  <si>
    <t>Евсюткин Александр</t>
  </si>
  <si>
    <t>Аскеров Нурлан</t>
  </si>
  <si>
    <t>Юраш Артем</t>
  </si>
  <si>
    <t>Зайцев Сергей</t>
  </si>
  <si>
    <t>Грищенко Роман</t>
  </si>
  <si>
    <t>Вахтин Аким</t>
  </si>
  <si>
    <t>Алдошкин Сергей</t>
  </si>
  <si>
    <t>Петренко Дмитрий</t>
  </si>
  <si>
    <t>Донецкая область</t>
  </si>
  <si>
    <t>Ладейщиков Владимир</t>
  </si>
  <si>
    <t>Юрченко Алексей</t>
  </si>
  <si>
    <t>Зайцев Александр</t>
  </si>
  <si>
    <t>Козлов Алексей</t>
  </si>
  <si>
    <t>Айвазов Шахин</t>
  </si>
  <si>
    <t>Мордвинов Станислав</t>
  </si>
  <si>
    <t>2 open men raw</t>
  </si>
  <si>
    <t>3 open men raw</t>
  </si>
  <si>
    <t>Жим лёжа IPA безэкипировочный</t>
  </si>
  <si>
    <t>Новосельцева Ольга</t>
  </si>
  <si>
    <t>Амельченко Станислава</t>
  </si>
  <si>
    <t>Длужневская Владислава</t>
  </si>
  <si>
    <t>Вологодская область</t>
  </si>
  <si>
    <t>Шершень Ксения</t>
  </si>
  <si>
    <t>Брусина Елена</t>
  </si>
  <si>
    <t>Татьянина Юлия</t>
  </si>
  <si>
    <t>Волкова Евгения</t>
  </si>
  <si>
    <t>Коновалова Наталья</t>
  </si>
  <si>
    <t>Ловцова Наталья</t>
  </si>
  <si>
    <t>Деркачева Ирина</t>
  </si>
  <si>
    <t>Грудинин Олег</t>
  </si>
  <si>
    <t>Чигирев Александр</t>
  </si>
  <si>
    <t>Бисеров Александр</t>
  </si>
  <si>
    <t>Писарев Александр</t>
  </si>
  <si>
    <t>Бадьин Иван</t>
  </si>
  <si>
    <t>Носков Антон</t>
  </si>
  <si>
    <t>Гуров Владимир</t>
  </si>
  <si>
    <t>Кожокин Сергей</t>
  </si>
  <si>
    <t>Миронов Олег</t>
  </si>
  <si>
    <t>Криницын Александр</t>
  </si>
  <si>
    <t>Ходырев Илья</t>
  </si>
  <si>
    <t>Цылев Николай</t>
  </si>
  <si>
    <t>Лоскутов Алексей</t>
  </si>
  <si>
    <t>Коротков Руслан</t>
  </si>
  <si>
    <t>Северо-Казахстанская область</t>
  </si>
  <si>
    <t>Казахстан</t>
  </si>
  <si>
    <t>Жигулин Константин</t>
  </si>
  <si>
    <t>Розенфельд Вадим</t>
  </si>
  <si>
    <t>Гамаюнов Михаил</t>
  </si>
  <si>
    <t>Богатков Андрей</t>
  </si>
  <si>
    <t>Патрушев Владимир</t>
  </si>
  <si>
    <t>Малышев Владимир</t>
  </si>
  <si>
    <t>Калужская область</t>
  </si>
  <si>
    <t>Савченко Дмитрий</t>
  </si>
  <si>
    <t>Шехонин Николай</t>
  </si>
  <si>
    <t>Пономарев Антон</t>
  </si>
  <si>
    <t>Левин Александр</t>
  </si>
  <si>
    <t>Кухаренко Дмитрий</t>
  </si>
  <si>
    <t>Маслаков Денис</t>
  </si>
  <si>
    <t>Прозоров Дмитрий</t>
  </si>
  <si>
    <t>Майоров Александр</t>
  </si>
  <si>
    <t>Шарипов Геннадий</t>
  </si>
  <si>
    <t>Зигарев Анатолий</t>
  </si>
  <si>
    <t>Басов Евгений</t>
  </si>
  <si>
    <t>Чесноков Федор</t>
  </si>
  <si>
    <t>Бойко Илья</t>
  </si>
  <si>
    <t>Анучин Иван</t>
  </si>
  <si>
    <t>Горбунов Вячеслав</t>
  </si>
  <si>
    <t>Шкляев Сергей</t>
  </si>
  <si>
    <t>Калинин Андрей</t>
  </si>
  <si>
    <t>Блинков Евгений</t>
  </si>
  <si>
    <t>Романов Сергей</t>
  </si>
  <si>
    <t>Алматы</t>
  </si>
  <si>
    <t>Стегареску Иван</t>
  </si>
  <si>
    <t>Бурковский Андрей</t>
  </si>
  <si>
    <t>Решетников Владимир</t>
  </si>
  <si>
    <t>Жаренов Андрей</t>
  </si>
  <si>
    <t>Хван Геннадий</t>
  </si>
  <si>
    <t>Павлодарская область</t>
  </si>
  <si>
    <t>Москаленко Сергей</t>
  </si>
  <si>
    <t>Кормщиков Андрей</t>
  </si>
  <si>
    <t>Симанов Александр</t>
  </si>
  <si>
    <t>Леман Денис</t>
  </si>
  <si>
    <t>Харисов Сергей</t>
  </si>
  <si>
    <t>Петров Владимир</t>
  </si>
  <si>
    <t>Полуэктов Александр</t>
  </si>
  <si>
    <t>Плахотин Сергей</t>
  </si>
  <si>
    <t>Кузеев Дамир</t>
  </si>
  <si>
    <t>Попов Александр</t>
  </si>
  <si>
    <t>Бабкин Виталий</t>
  </si>
  <si>
    <t>Воронежская область</t>
  </si>
  <si>
    <t>Кахута Вадим</t>
  </si>
  <si>
    <t>Бокк Владимир</t>
  </si>
  <si>
    <t>Бобров Константин</t>
  </si>
  <si>
    <t>Поздняков Виктор</t>
  </si>
  <si>
    <t>Баль Дмитрий</t>
  </si>
  <si>
    <t>Стрижов Михаил</t>
  </si>
  <si>
    <t>Чебаев Денис</t>
  </si>
  <si>
    <t>Илларионов Евгений</t>
  </si>
  <si>
    <t>Земеров Александр</t>
  </si>
  <si>
    <t>Макиенко Евгений</t>
  </si>
  <si>
    <t>Хурнстра Джереми</t>
  </si>
  <si>
    <t>США</t>
  </si>
  <si>
    <t>Чухин Андрей</t>
  </si>
  <si>
    <t>Стучков Евгений</t>
  </si>
  <si>
    <t>Регулярный Иван</t>
  </si>
  <si>
    <t>Сычев Александр</t>
  </si>
  <si>
    <t>Бойков Николай</t>
  </si>
  <si>
    <t>Максимов Юрий</t>
  </si>
  <si>
    <t>Чечурин Дмитрий</t>
  </si>
  <si>
    <t>Кравцов Владимир</t>
  </si>
  <si>
    <t>Колачев Станислав</t>
  </si>
  <si>
    <t>Литвинец Петр</t>
  </si>
  <si>
    <t>Иванников Денис</t>
  </si>
  <si>
    <t>Пуд Андрей</t>
  </si>
  <si>
    <t>Сайтгалин Александр</t>
  </si>
  <si>
    <t>Ломов Игорь</t>
  </si>
  <si>
    <t>Федоров Сергей</t>
  </si>
  <si>
    <t>Бесчеров Дмитрий</t>
  </si>
  <si>
    <t>1 open women raw</t>
  </si>
  <si>
    <t>Жим лёжа СОВ</t>
  </si>
  <si>
    <t>Здравомыслов Александр</t>
  </si>
  <si>
    <t>Вейс Вячеслав</t>
  </si>
  <si>
    <t>Трикин Александр</t>
  </si>
  <si>
    <t>Щипачев Виталий</t>
  </si>
  <si>
    <t>Журавлев Виталий</t>
  </si>
  <si>
    <t>Чуркин Денис</t>
  </si>
  <si>
    <t>Ершов Игорь</t>
  </si>
  <si>
    <t>Черепахин Вадим</t>
  </si>
  <si>
    <t>Князькин Алексей</t>
  </si>
  <si>
    <t>Симонов Никита</t>
  </si>
  <si>
    <t>Перцев Илья</t>
  </si>
  <si>
    <t>Мамонтов Антон</t>
  </si>
  <si>
    <t>Нигаматуллин Дин</t>
  </si>
  <si>
    <t>Чушкин Павел</t>
  </si>
  <si>
    <t>Вдовиных Егор</t>
  </si>
  <si>
    <t>Тогоев Сослан</t>
  </si>
  <si>
    <t>Емельянов Дмитрий</t>
  </si>
  <si>
    <t>Петрокович Николай</t>
  </si>
  <si>
    <t>Тогоев Руслан</t>
  </si>
  <si>
    <t>Шулика Евгений</t>
  </si>
  <si>
    <t>Ананьин Виктор</t>
  </si>
  <si>
    <t>Днепропетровская область</t>
  </si>
  <si>
    <t>Кукоба Иван</t>
  </si>
  <si>
    <t>Климчук Александр</t>
  </si>
  <si>
    <t>Тетеркин Валентин</t>
  </si>
  <si>
    <t>Пастухов Евгений</t>
  </si>
  <si>
    <t>Ладейщиков Андрей</t>
  </si>
  <si>
    <t>Смирнов Александр</t>
  </si>
  <si>
    <t>1 junior SLP men</t>
  </si>
  <si>
    <t>1 open SLP men</t>
  </si>
  <si>
    <t>Жим лёжа IPA экипировочный</t>
  </si>
  <si>
    <t>Палей Семен</t>
  </si>
  <si>
    <t>Уланова Дарья</t>
  </si>
  <si>
    <t>Гафанова Кристина</t>
  </si>
  <si>
    <t>Джанполадова Татьяна</t>
  </si>
  <si>
    <t>Карснодарский край</t>
  </si>
  <si>
    <t>Пенсильвания</t>
  </si>
  <si>
    <t>Никулина Ирина</t>
  </si>
  <si>
    <t>Поялков Константин</t>
  </si>
  <si>
    <t>Аллаяров Руслан</t>
  </si>
  <si>
    <t>Овсянников  Дмитрий</t>
  </si>
  <si>
    <t>Убейволк Владимир</t>
  </si>
  <si>
    <t>Семенихин Иван</t>
  </si>
  <si>
    <t>Гусенов Заур</t>
  </si>
  <si>
    <t>Попов Максим</t>
  </si>
  <si>
    <t>Кокорев Илья</t>
  </si>
  <si>
    <t>Ярославская область</t>
  </si>
  <si>
    <t>Нечаев Евгений</t>
  </si>
  <si>
    <t>Стоянов Валерий</t>
  </si>
  <si>
    <t>Байбордин Александр</t>
  </si>
  <si>
    <t>Нечаев Валентин</t>
  </si>
  <si>
    <t>Кисляков Сергей</t>
  </si>
  <si>
    <t>Чайченко Артем</t>
  </si>
  <si>
    <t>Мирошниченко Андрей</t>
  </si>
  <si>
    <t>Савин Александр</t>
  </si>
  <si>
    <t>Абрамов Александр</t>
  </si>
  <si>
    <t>Сергеев Игорь</t>
  </si>
  <si>
    <t>Бахарев Иван</t>
  </si>
  <si>
    <t>Бахарев Алексей</t>
  </si>
  <si>
    <t>Мартемьянов Андрей</t>
  </si>
  <si>
    <t>Ощепков Александр</t>
  </si>
  <si>
    <t>Мотов Константин</t>
  </si>
  <si>
    <t>Жерновников Борис</t>
  </si>
  <si>
    <t>Тамбовцев Дмитрий</t>
  </si>
  <si>
    <t>Насонов Сергей</t>
  </si>
  <si>
    <t>Фадеев Андрей</t>
  </si>
  <si>
    <t>Дидовик Сергей</t>
  </si>
  <si>
    <t>Койков Егор</t>
  </si>
  <si>
    <t>Гулин Александр</t>
  </si>
  <si>
    <t>Отавин Константин</t>
  </si>
  <si>
    <t>Халиуллин Эдуард</t>
  </si>
  <si>
    <t>Мартьянов Сергей</t>
  </si>
  <si>
    <t>Сорокин Дмитрий</t>
  </si>
  <si>
    <t>Палей Андрей</t>
  </si>
  <si>
    <t>Филь Владимир</t>
  </si>
  <si>
    <t>Ханыков Дмитрий</t>
  </si>
  <si>
    <t>Клинов Иван</t>
  </si>
  <si>
    <t>Третьяков Александр</t>
  </si>
  <si>
    <t>Кушнарев Олег</t>
  </si>
  <si>
    <t>Мухин Руслан</t>
  </si>
  <si>
    <t>Кабиров Ринат</t>
  </si>
  <si>
    <t>Яговкин Павел</t>
  </si>
  <si>
    <t>Шабанов Максим</t>
  </si>
  <si>
    <t>Максин Денис</t>
  </si>
  <si>
    <t>Семенов Денис</t>
  </si>
  <si>
    <t>Зайцев Олег</t>
  </si>
  <si>
    <t>Найденов Виктор</t>
  </si>
  <si>
    <t>Пышминцев Николай</t>
  </si>
  <si>
    <t>Ячменев Сергей</t>
  </si>
  <si>
    <t>Максимов Владимир</t>
  </si>
  <si>
    <t>Гуляев Евгений</t>
  </si>
  <si>
    <t>Исмаилов Канат</t>
  </si>
  <si>
    <t>2 open men eq</t>
  </si>
  <si>
    <t>1 open men eq</t>
  </si>
  <si>
    <t>3 open men eq</t>
  </si>
  <si>
    <t>1 open women eq</t>
  </si>
  <si>
    <t>1 teen men eq</t>
  </si>
  <si>
    <t>1 masters men eq</t>
  </si>
  <si>
    <t>Пауэрлифтинг СОВ</t>
  </si>
  <si>
    <t>Желев Никита</t>
  </si>
  <si>
    <t>Глушко Анна</t>
  </si>
  <si>
    <t>Шаяхметов Александр</t>
  </si>
  <si>
    <t>Инамов Виктор</t>
  </si>
  <si>
    <t>Паркаев Вячеслав</t>
  </si>
  <si>
    <t>Сергеев Владимир</t>
  </si>
  <si>
    <t>Иванов Дмитрий</t>
  </si>
  <si>
    <t>Отев Сергей</t>
  </si>
  <si>
    <t>Гусев Андрей</t>
  </si>
  <si>
    <t>Уймин Алексей</t>
  </si>
  <si>
    <t>Исаев Кирилл</t>
  </si>
  <si>
    <t>Бородинов Петр</t>
  </si>
  <si>
    <t>Зубов Павел</t>
  </si>
  <si>
    <t>Пауэрлифтинг IPA экипировочный</t>
  </si>
  <si>
    <t>Галиакбарова Вероника</t>
  </si>
  <si>
    <t>Ионин Яков</t>
  </si>
  <si>
    <t>Восточно-Казахстанская область</t>
  </si>
  <si>
    <t>Ганш Евгений</t>
  </si>
  <si>
    <t>Шварц Максим</t>
  </si>
  <si>
    <t>Поляков Константин</t>
  </si>
  <si>
    <t>Глазунов Валерий</t>
  </si>
  <si>
    <t>Аксенов Александр</t>
  </si>
  <si>
    <t>Гасанов Олег</t>
  </si>
  <si>
    <t>Багулов Заурбек</t>
  </si>
  <si>
    <t>Соловьев Андрей</t>
  </si>
  <si>
    <t>Федулов Александр</t>
  </si>
  <si>
    <t>Кузьменко Олег</t>
  </si>
  <si>
    <t>Копытов Александр</t>
  </si>
  <si>
    <t>Панферов Евгений</t>
  </si>
  <si>
    <t>Демкович Евгений</t>
  </si>
  <si>
    <t>Киселев Андрей</t>
  </si>
  <si>
    <t>Вайсерман Артур</t>
  </si>
  <si>
    <t>Айвазов Андрей</t>
  </si>
  <si>
    <t>Коротыч Александр</t>
  </si>
  <si>
    <t>Марданов Вусал</t>
  </si>
  <si>
    <t>Женщины</t>
  </si>
  <si>
    <t>Мужчины</t>
  </si>
  <si>
    <t>Акимов Денис</t>
  </si>
  <si>
    <t>Галайда Андрей</t>
  </si>
  <si>
    <t>Крым</t>
  </si>
  <si>
    <t>Флорида</t>
  </si>
  <si>
    <t>Иллинойс</t>
  </si>
  <si>
    <t>Луандо Роберт</t>
  </si>
  <si>
    <t>Кей Пол</t>
  </si>
  <si>
    <t>Теннесси</t>
  </si>
  <si>
    <t>Рычлак Джин</t>
  </si>
  <si>
    <t>Мазза Джозеф</t>
  </si>
  <si>
    <t>Рычлак Эми</t>
  </si>
  <si>
    <t>2 junior men raw</t>
  </si>
  <si>
    <t>3 junior men raw</t>
  </si>
  <si>
    <t>2 masters men raw</t>
  </si>
  <si>
    <t>3 masters men raw</t>
  </si>
  <si>
    <t>2 teen men raw</t>
  </si>
  <si>
    <t>3 teen men raw</t>
  </si>
  <si>
    <t>2 masters men eq</t>
  </si>
  <si>
    <t>3 mastres men eq</t>
  </si>
  <si>
    <t>2 teen men eq</t>
  </si>
  <si>
    <t>3 teen men eq</t>
  </si>
  <si>
    <t>2 women open raw</t>
  </si>
  <si>
    <t>3 women open raw</t>
  </si>
  <si>
    <t>3 masters men eq</t>
  </si>
  <si>
    <t>2 masters men arw</t>
  </si>
  <si>
    <t>3 masters men arw</t>
  </si>
  <si>
    <t>2 open SLP men</t>
  </si>
  <si>
    <t>3 open SLP men</t>
  </si>
  <si>
    <t>2 junior SLP men</t>
  </si>
  <si>
    <t>3 junior SLP men</t>
  </si>
  <si>
    <t>1 teen SLP men</t>
  </si>
  <si>
    <t>2 teen SLP men</t>
  </si>
  <si>
    <t>3 teen SLP men</t>
  </si>
  <si>
    <t>1 junior men eq</t>
  </si>
  <si>
    <t>2 junior men eq</t>
  </si>
  <si>
    <t>3 junior men eq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</si>
</sst>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14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8"/>
  <sheetViews>
    <sheetView zoomScale="75" zoomScaleNormal="75" zoomScalePageLayoutView="0" workbookViewId="0" topLeftCell="C58">
      <selection activeCell="R79" sqref="R79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5.75390625" style="12" bestFit="1" customWidth="1"/>
    <col min="4" max="4" width="23.1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6.25390625" style="12" customWidth="1"/>
    <col min="11" max="11" width="8.375" style="7" customWidth="1"/>
    <col min="12" max="12" width="6.75390625" style="7" customWidth="1"/>
    <col min="13" max="13" width="7.25390625" style="12" customWidth="1"/>
    <col min="14" max="14" width="7.00390625" style="15" customWidth="1"/>
    <col min="15" max="15" width="10.75390625" style="56" customWidth="1"/>
    <col min="16" max="16" width="7.625" style="12" customWidth="1"/>
    <col min="17" max="17" width="7.75390625" style="12" customWidth="1"/>
    <col min="18" max="18" width="7.125" style="12" customWidth="1"/>
    <col min="19" max="19" width="6.25390625" style="12" customWidth="1"/>
    <col min="20" max="20" width="7.625" style="15" customWidth="1"/>
    <col min="21" max="21" width="10.625" style="56" customWidth="1"/>
    <col min="22" max="22" width="7.625" style="15" bestFit="1" customWidth="1"/>
    <col min="23" max="23" width="10.875" style="56" bestFit="1" customWidth="1"/>
    <col min="24" max="24" width="6.25390625" style="12" customWidth="1"/>
    <col min="25" max="25" width="7.125" style="7" customWidth="1"/>
    <col min="26" max="26" width="7.00390625" style="12" customWidth="1"/>
    <col min="27" max="27" width="4.75390625" style="12" bestFit="1" customWidth="1"/>
    <col min="28" max="28" width="7.625" style="15" customWidth="1"/>
    <col min="29" max="29" width="10.75390625" style="56" customWidth="1"/>
    <col min="30" max="30" width="7.25390625" style="15" customWidth="1"/>
    <col min="31" max="31" width="11.125" style="56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36</v>
      </c>
      <c r="H1" s="9"/>
      <c r="I1" s="54"/>
      <c r="J1" s="8"/>
      <c r="K1" s="21"/>
      <c r="L1" s="21"/>
      <c r="M1" s="8"/>
      <c r="N1" s="8"/>
      <c r="O1" s="55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57"/>
      <c r="J2" s="18"/>
      <c r="K2" s="22"/>
      <c r="L2" s="22"/>
      <c r="M2" s="18"/>
      <c r="N2" s="18"/>
      <c r="O2" s="57"/>
      <c r="P2" s="18"/>
      <c r="Q2" s="18"/>
      <c r="R2" s="18"/>
      <c r="S2" s="18"/>
      <c r="T2" s="28"/>
      <c r="U2" s="58"/>
      <c r="W2" s="58"/>
      <c r="Y2" s="29"/>
      <c r="AC2" s="58"/>
      <c r="AE2" s="58"/>
    </row>
    <row r="3" spans="1:32" ht="12.75">
      <c r="A3" s="132" t="s">
        <v>29</v>
      </c>
      <c r="B3" s="126" t="s">
        <v>4</v>
      </c>
      <c r="C3" s="126" t="s">
        <v>5</v>
      </c>
      <c r="D3" s="126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7</v>
      </c>
      <c r="K3" s="123"/>
      <c r="L3" s="123"/>
      <c r="M3" s="123"/>
      <c r="N3" s="123"/>
      <c r="O3" s="123"/>
      <c r="P3" s="123" t="s">
        <v>8</v>
      </c>
      <c r="Q3" s="123"/>
      <c r="R3" s="123"/>
      <c r="S3" s="123"/>
      <c r="T3" s="123"/>
      <c r="U3" s="123"/>
      <c r="V3" s="123" t="s">
        <v>9</v>
      </c>
      <c r="W3" s="123"/>
      <c r="X3" s="123" t="s">
        <v>10</v>
      </c>
      <c r="Y3" s="123"/>
      <c r="Z3" s="123"/>
      <c r="AA3" s="123"/>
      <c r="AB3" s="123"/>
      <c r="AC3" s="123"/>
      <c r="AD3" s="123" t="s">
        <v>11</v>
      </c>
      <c r="AE3" s="123"/>
      <c r="AF3" s="124" t="s">
        <v>30</v>
      </c>
    </row>
    <row r="4" spans="1:32" s="14" customFormat="1" ht="12" thickBot="1">
      <c r="A4" s="133"/>
      <c r="B4" s="127"/>
      <c r="C4" s="127"/>
      <c r="D4" s="127"/>
      <c r="E4" s="127"/>
      <c r="F4" s="127"/>
      <c r="G4" s="127"/>
      <c r="H4" s="129"/>
      <c r="I4" s="131"/>
      <c r="J4" s="59">
        <v>1</v>
      </c>
      <c r="K4" s="60">
        <v>2</v>
      </c>
      <c r="L4" s="60">
        <v>3</v>
      </c>
      <c r="M4" s="59">
        <v>4</v>
      </c>
      <c r="N4" s="61" t="s">
        <v>12</v>
      </c>
      <c r="O4" s="62" t="s">
        <v>1</v>
      </c>
      <c r="P4" s="59">
        <v>1</v>
      </c>
      <c r="Q4" s="59">
        <v>2</v>
      </c>
      <c r="R4" s="59">
        <v>3</v>
      </c>
      <c r="S4" s="59">
        <v>4</v>
      </c>
      <c r="T4" s="61" t="s">
        <v>12</v>
      </c>
      <c r="U4" s="62" t="s">
        <v>1</v>
      </c>
      <c r="V4" s="59" t="s">
        <v>0</v>
      </c>
      <c r="W4" s="62" t="s">
        <v>1</v>
      </c>
      <c r="X4" s="59">
        <v>1</v>
      </c>
      <c r="Y4" s="60">
        <v>2</v>
      </c>
      <c r="Z4" s="59">
        <v>3</v>
      </c>
      <c r="AA4" s="59">
        <v>4</v>
      </c>
      <c r="AB4" s="61" t="s">
        <v>12</v>
      </c>
      <c r="AC4" s="62" t="s">
        <v>1</v>
      </c>
      <c r="AD4" s="61" t="s">
        <v>2</v>
      </c>
      <c r="AE4" s="62" t="s">
        <v>1</v>
      </c>
      <c r="AF4" s="125"/>
    </row>
    <row r="5" spans="1:32" s="40" customFormat="1" ht="16.5" thickBot="1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8"/>
      <c r="L5" s="68"/>
      <c r="M5" s="67"/>
      <c r="N5" s="69"/>
      <c r="O5" s="70"/>
      <c r="P5" s="67"/>
      <c r="Q5" s="67"/>
      <c r="R5" s="67"/>
      <c r="S5" s="67"/>
      <c r="T5" s="69"/>
      <c r="U5" s="70"/>
      <c r="V5" s="67"/>
      <c r="W5" s="70"/>
      <c r="X5" s="67"/>
      <c r="Y5" s="68"/>
      <c r="Z5" s="67"/>
      <c r="AA5" s="67"/>
      <c r="AB5" s="69"/>
      <c r="AC5" s="70"/>
      <c r="AD5" s="69"/>
      <c r="AE5" s="70"/>
      <c r="AF5" s="71"/>
    </row>
    <row r="6" spans="1:75" s="36" customFormat="1" ht="12.75">
      <c r="A6" s="30">
        <v>1</v>
      </c>
      <c r="B6" s="3">
        <v>44</v>
      </c>
      <c r="C6" s="3" t="s">
        <v>37</v>
      </c>
      <c r="D6" s="3" t="s">
        <v>35</v>
      </c>
      <c r="E6" s="3" t="s">
        <v>53</v>
      </c>
      <c r="F6" s="1">
        <v>31522</v>
      </c>
      <c r="G6" s="3" t="s">
        <v>21</v>
      </c>
      <c r="H6" s="2">
        <v>40.8</v>
      </c>
      <c r="I6" s="72">
        <v>2.5917</v>
      </c>
      <c r="J6" s="41">
        <v>50</v>
      </c>
      <c r="K6" s="41">
        <v>50</v>
      </c>
      <c r="L6" s="19">
        <v>50</v>
      </c>
      <c r="M6" s="3"/>
      <c r="N6" s="3">
        <f>L6</f>
        <v>50</v>
      </c>
      <c r="O6" s="72">
        <f aca="true" t="shared" si="0" ref="O6:O14">N6*I6</f>
        <v>129.585</v>
      </c>
      <c r="P6" s="19">
        <v>30</v>
      </c>
      <c r="Q6" s="3">
        <v>35</v>
      </c>
      <c r="R6" s="3">
        <v>40</v>
      </c>
      <c r="S6" s="3"/>
      <c r="T6" s="3">
        <f>R6</f>
        <v>40</v>
      </c>
      <c r="U6" s="72">
        <f aca="true" t="shared" si="1" ref="U6:U14">T6*I6</f>
        <v>103.66799999999999</v>
      </c>
      <c r="V6" s="3">
        <f aca="true" t="shared" si="2" ref="V6:V14">T6+N6</f>
        <v>90</v>
      </c>
      <c r="W6" s="72">
        <f aca="true" t="shared" si="3" ref="W6:W14">V6*I6</f>
        <v>233.253</v>
      </c>
      <c r="X6" s="3">
        <v>50</v>
      </c>
      <c r="Y6" s="19">
        <v>55</v>
      </c>
      <c r="Z6" s="3">
        <v>57.5</v>
      </c>
      <c r="AA6" s="3"/>
      <c r="AB6" s="3">
        <f>Z6</f>
        <v>57.5</v>
      </c>
      <c r="AC6" s="72">
        <f aca="true" t="shared" si="4" ref="AC6:AC14">AB6*I6</f>
        <v>149.02275</v>
      </c>
      <c r="AD6" s="3">
        <f aca="true" t="shared" si="5" ref="AD6:AD14">AB6+T6+N6</f>
        <v>147.5</v>
      </c>
      <c r="AE6" s="72">
        <f aca="true" t="shared" si="6" ref="AE6:AE14">AD6*I6</f>
        <v>382.27574999999996</v>
      </c>
      <c r="AF6" s="3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37"/>
    </row>
    <row r="7" spans="1:75" s="3" customFormat="1" ht="12.75">
      <c r="A7" s="30">
        <v>1</v>
      </c>
      <c r="B7" s="3">
        <v>48</v>
      </c>
      <c r="C7" s="3" t="s">
        <v>48</v>
      </c>
      <c r="D7" s="3" t="s">
        <v>33</v>
      </c>
      <c r="E7" s="3" t="s">
        <v>53</v>
      </c>
      <c r="F7" s="1">
        <v>29224</v>
      </c>
      <c r="G7" s="3" t="s">
        <v>21</v>
      </c>
      <c r="H7" s="2">
        <v>48</v>
      </c>
      <c r="I7" s="72">
        <v>2.2787</v>
      </c>
      <c r="J7" s="19">
        <v>60</v>
      </c>
      <c r="K7" s="19">
        <v>65</v>
      </c>
      <c r="L7" s="117">
        <v>71</v>
      </c>
      <c r="N7" s="3">
        <f>L7</f>
        <v>71</v>
      </c>
      <c r="O7" s="72">
        <f t="shared" si="0"/>
        <v>161.7877</v>
      </c>
      <c r="P7" s="19">
        <v>30</v>
      </c>
      <c r="Q7" s="3">
        <v>35</v>
      </c>
      <c r="R7" s="43">
        <v>37.5</v>
      </c>
      <c r="T7" s="3">
        <f>Q7</f>
        <v>35</v>
      </c>
      <c r="U7" s="72">
        <f t="shared" si="1"/>
        <v>79.75450000000001</v>
      </c>
      <c r="V7" s="3">
        <f t="shared" si="2"/>
        <v>106</v>
      </c>
      <c r="W7" s="72">
        <f t="shared" si="3"/>
        <v>241.5422</v>
      </c>
      <c r="X7" s="3">
        <v>70</v>
      </c>
      <c r="Y7" s="19">
        <v>80</v>
      </c>
      <c r="Z7" s="3">
        <v>90</v>
      </c>
      <c r="AA7" s="43">
        <v>96</v>
      </c>
      <c r="AB7" s="3">
        <f>Z7</f>
        <v>90</v>
      </c>
      <c r="AC7" s="72">
        <f t="shared" si="4"/>
        <v>205.08300000000003</v>
      </c>
      <c r="AD7" s="3">
        <f t="shared" si="5"/>
        <v>196</v>
      </c>
      <c r="AE7" s="72">
        <f t="shared" si="6"/>
        <v>446.6252</v>
      </c>
      <c r="AF7" s="31" t="s">
        <v>120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38"/>
    </row>
    <row r="8" spans="1:75" s="3" customFormat="1" ht="12.75">
      <c r="A8" s="30">
        <v>1</v>
      </c>
      <c r="B8" s="3">
        <v>52</v>
      </c>
      <c r="C8" s="3" t="s">
        <v>94</v>
      </c>
      <c r="D8" s="3" t="s">
        <v>15</v>
      </c>
      <c r="E8" s="3" t="s">
        <v>53</v>
      </c>
      <c r="F8" s="1">
        <v>31665</v>
      </c>
      <c r="G8" s="3" t="s">
        <v>21</v>
      </c>
      <c r="H8" s="2">
        <v>49.4</v>
      </c>
      <c r="I8" s="72">
        <v>2.269</v>
      </c>
      <c r="J8" s="19">
        <v>77.5</v>
      </c>
      <c r="K8" s="19">
        <v>85</v>
      </c>
      <c r="L8" s="41">
        <v>90</v>
      </c>
      <c r="N8" s="3">
        <f>K8</f>
        <v>85</v>
      </c>
      <c r="O8" s="72">
        <f t="shared" si="0"/>
        <v>192.865</v>
      </c>
      <c r="P8" s="19">
        <v>47.5</v>
      </c>
      <c r="Q8" s="43">
        <v>52.5</v>
      </c>
      <c r="R8" s="3">
        <v>52.5</v>
      </c>
      <c r="S8" s="11"/>
      <c r="T8" s="3">
        <f>R8</f>
        <v>52.5</v>
      </c>
      <c r="U8" s="72">
        <f t="shared" si="1"/>
        <v>119.1225</v>
      </c>
      <c r="V8" s="3">
        <f t="shared" si="2"/>
        <v>137.5</v>
      </c>
      <c r="W8" s="72">
        <f t="shared" si="3"/>
        <v>311.9875</v>
      </c>
      <c r="X8" s="43">
        <v>115</v>
      </c>
      <c r="Y8" s="19">
        <v>120</v>
      </c>
      <c r="Z8" s="43">
        <v>127.5</v>
      </c>
      <c r="AB8" s="3">
        <f>Y8</f>
        <v>120</v>
      </c>
      <c r="AC8" s="72">
        <f t="shared" si="4"/>
        <v>272.28000000000003</v>
      </c>
      <c r="AD8" s="3">
        <f t="shared" si="5"/>
        <v>257.5</v>
      </c>
      <c r="AE8" s="72">
        <f t="shared" si="6"/>
        <v>584.2675</v>
      </c>
      <c r="AF8" s="31" t="s">
        <v>121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38"/>
    </row>
    <row r="9" spans="1:75" s="3" customFormat="1" ht="12.75">
      <c r="A9" s="30">
        <v>1</v>
      </c>
      <c r="B9" s="3">
        <v>56</v>
      </c>
      <c r="C9" s="3" t="s">
        <v>100</v>
      </c>
      <c r="D9" s="3" t="s">
        <v>101</v>
      </c>
      <c r="E9" s="3" t="s">
        <v>102</v>
      </c>
      <c r="F9" s="1">
        <v>33495</v>
      </c>
      <c r="G9" s="3" t="s">
        <v>25</v>
      </c>
      <c r="H9" s="2">
        <v>53.5</v>
      </c>
      <c r="I9" s="72">
        <v>2.0898</v>
      </c>
      <c r="J9" s="11">
        <v>75</v>
      </c>
      <c r="K9" s="117">
        <v>82.5</v>
      </c>
      <c r="L9" s="41">
        <v>85</v>
      </c>
      <c r="N9" s="3">
        <f>K9</f>
        <v>82.5</v>
      </c>
      <c r="O9" s="72">
        <f t="shared" si="0"/>
        <v>172.4085</v>
      </c>
      <c r="P9" s="11">
        <v>45</v>
      </c>
      <c r="Q9" s="3">
        <v>47.5</v>
      </c>
      <c r="R9" s="118">
        <v>50</v>
      </c>
      <c r="T9" s="3">
        <f>R9</f>
        <v>50</v>
      </c>
      <c r="U9" s="72">
        <f t="shared" si="1"/>
        <v>104.49</v>
      </c>
      <c r="V9" s="3">
        <f t="shared" si="2"/>
        <v>132.5</v>
      </c>
      <c r="W9" s="72">
        <f t="shared" si="3"/>
        <v>276.89849999999996</v>
      </c>
      <c r="X9" s="11">
        <v>100</v>
      </c>
      <c r="Y9" s="41">
        <v>105</v>
      </c>
      <c r="Z9" s="118">
        <v>107.5</v>
      </c>
      <c r="AA9" s="43">
        <v>111</v>
      </c>
      <c r="AB9" s="3">
        <f>Z9</f>
        <v>107.5</v>
      </c>
      <c r="AC9" s="72">
        <f t="shared" si="4"/>
        <v>224.65349999999998</v>
      </c>
      <c r="AD9" s="118">
        <f t="shared" si="5"/>
        <v>240</v>
      </c>
      <c r="AE9" s="72">
        <f t="shared" si="6"/>
        <v>501.55199999999996</v>
      </c>
      <c r="AF9" s="31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38"/>
    </row>
    <row r="10" spans="1:75" s="3" customFormat="1" ht="12.75">
      <c r="A10" s="30">
        <v>2</v>
      </c>
      <c r="B10" s="3">
        <v>56</v>
      </c>
      <c r="C10" s="3" t="s">
        <v>80</v>
      </c>
      <c r="D10" s="3" t="s">
        <v>16</v>
      </c>
      <c r="E10" s="3" t="s">
        <v>53</v>
      </c>
      <c r="F10" s="1">
        <v>32411</v>
      </c>
      <c r="G10" s="3" t="s">
        <v>25</v>
      </c>
      <c r="H10" s="2">
        <v>53.9</v>
      </c>
      <c r="I10" s="72">
        <v>2.0701</v>
      </c>
      <c r="J10" s="11">
        <v>75</v>
      </c>
      <c r="K10" s="41">
        <v>80</v>
      </c>
      <c r="L10" s="19">
        <v>82.5</v>
      </c>
      <c r="N10" s="3">
        <f>L10</f>
        <v>82.5</v>
      </c>
      <c r="O10" s="72">
        <f t="shared" si="0"/>
        <v>170.78325</v>
      </c>
      <c r="P10" s="11">
        <v>37.5</v>
      </c>
      <c r="Q10" s="11">
        <v>40</v>
      </c>
      <c r="R10" s="42">
        <v>42.5</v>
      </c>
      <c r="T10" s="3">
        <f>Q10</f>
        <v>40</v>
      </c>
      <c r="U10" s="72">
        <f t="shared" si="1"/>
        <v>82.804</v>
      </c>
      <c r="V10" s="3">
        <f t="shared" si="2"/>
        <v>122.5</v>
      </c>
      <c r="W10" s="72">
        <f t="shared" si="3"/>
        <v>253.58725</v>
      </c>
      <c r="X10" s="11">
        <v>95</v>
      </c>
      <c r="Y10" s="19">
        <v>102.5</v>
      </c>
      <c r="Z10" s="3">
        <v>107.5</v>
      </c>
      <c r="AA10" s="43">
        <v>110</v>
      </c>
      <c r="AB10" s="3">
        <f>Z10</f>
        <v>107.5</v>
      </c>
      <c r="AC10" s="72">
        <f t="shared" si="4"/>
        <v>222.53575</v>
      </c>
      <c r="AD10" s="3">
        <f t="shared" si="5"/>
        <v>230</v>
      </c>
      <c r="AE10" s="72">
        <f t="shared" si="6"/>
        <v>476.123</v>
      </c>
      <c r="AF10" s="31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38"/>
    </row>
    <row r="11" spans="1:75" s="3" customFormat="1" ht="12.75">
      <c r="A11" s="30">
        <v>1</v>
      </c>
      <c r="B11" s="3">
        <v>56</v>
      </c>
      <c r="C11" s="3" t="s">
        <v>17</v>
      </c>
      <c r="D11" s="3" t="s">
        <v>28</v>
      </c>
      <c r="E11" s="3" t="s">
        <v>53</v>
      </c>
      <c r="F11" s="1">
        <v>29726</v>
      </c>
      <c r="G11" s="3" t="s">
        <v>21</v>
      </c>
      <c r="H11" s="2">
        <v>55.7</v>
      </c>
      <c r="I11" s="72">
        <v>2.0084</v>
      </c>
      <c r="J11" s="11">
        <v>77.5</v>
      </c>
      <c r="K11" s="41">
        <v>82.5</v>
      </c>
      <c r="L11" s="19">
        <v>82.5</v>
      </c>
      <c r="N11" s="3">
        <f>L11</f>
        <v>82.5</v>
      </c>
      <c r="O11" s="72">
        <f t="shared" si="0"/>
        <v>165.69299999999998</v>
      </c>
      <c r="P11" s="11">
        <v>45</v>
      </c>
      <c r="Q11" s="43">
        <v>50</v>
      </c>
      <c r="R11" s="3">
        <v>50</v>
      </c>
      <c r="T11" s="3">
        <f>R11</f>
        <v>50</v>
      </c>
      <c r="U11" s="72">
        <f t="shared" si="1"/>
        <v>100.42</v>
      </c>
      <c r="V11" s="3">
        <f t="shared" si="2"/>
        <v>132.5</v>
      </c>
      <c r="W11" s="72">
        <f t="shared" si="3"/>
        <v>266.113</v>
      </c>
      <c r="X11" s="11">
        <v>90</v>
      </c>
      <c r="Y11" s="19">
        <v>100</v>
      </c>
      <c r="Z11" s="3">
        <v>110</v>
      </c>
      <c r="AB11" s="3">
        <f>Z11</f>
        <v>110</v>
      </c>
      <c r="AC11" s="72">
        <f t="shared" si="4"/>
        <v>220.924</v>
      </c>
      <c r="AD11" s="3">
        <f t="shared" si="5"/>
        <v>242.5</v>
      </c>
      <c r="AE11" s="72">
        <f t="shared" si="6"/>
        <v>487.037</v>
      </c>
      <c r="AF11" s="31" t="s">
        <v>122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38"/>
    </row>
    <row r="12" spans="1:75" s="3" customFormat="1" ht="12.75">
      <c r="A12" s="30">
        <v>2</v>
      </c>
      <c r="B12" s="3">
        <v>56</v>
      </c>
      <c r="C12" s="3" t="s">
        <v>81</v>
      </c>
      <c r="D12" s="3" t="s">
        <v>31</v>
      </c>
      <c r="E12" s="3" t="s">
        <v>53</v>
      </c>
      <c r="F12" s="1">
        <v>30863</v>
      </c>
      <c r="G12" s="3" t="s">
        <v>21</v>
      </c>
      <c r="H12" s="2">
        <v>55.2</v>
      </c>
      <c r="I12" s="72">
        <v>2.03</v>
      </c>
      <c r="J12" s="11">
        <v>60</v>
      </c>
      <c r="K12" s="41">
        <v>65</v>
      </c>
      <c r="L12" s="41">
        <v>65</v>
      </c>
      <c r="N12" s="3">
        <f>J12</f>
        <v>60</v>
      </c>
      <c r="O12" s="72">
        <f t="shared" si="0"/>
        <v>121.79999999999998</v>
      </c>
      <c r="P12" s="11">
        <v>45</v>
      </c>
      <c r="Q12" s="11">
        <v>47.5</v>
      </c>
      <c r="R12" s="42">
        <v>50</v>
      </c>
      <c r="T12" s="3">
        <f>Q12</f>
        <v>47.5</v>
      </c>
      <c r="U12" s="72">
        <f t="shared" si="1"/>
        <v>96.425</v>
      </c>
      <c r="V12" s="3">
        <f t="shared" si="2"/>
        <v>107.5</v>
      </c>
      <c r="W12" s="72">
        <f t="shared" si="3"/>
        <v>218.22499999999997</v>
      </c>
      <c r="X12" s="11">
        <v>80</v>
      </c>
      <c r="Y12" s="41">
        <v>0</v>
      </c>
      <c r="Z12" s="43">
        <v>0</v>
      </c>
      <c r="AB12" s="3">
        <f>X12</f>
        <v>80</v>
      </c>
      <c r="AC12" s="72">
        <f t="shared" si="4"/>
        <v>162.39999999999998</v>
      </c>
      <c r="AD12" s="3">
        <f t="shared" si="5"/>
        <v>187.5</v>
      </c>
      <c r="AE12" s="72">
        <f t="shared" si="6"/>
        <v>380.62499999999994</v>
      </c>
      <c r="AF12" s="31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38"/>
    </row>
    <row r="13" spans="1:75" s="3" customFormat="1" ht="12.75">
      <c r="A13" s="30">
        <v>1</v>
      </c>
      <c r="B13" s="3">
        <v>60</v>
      </c>
      <c r="C13" s="3" t="s">
        <v>103</v>
      </c>
      <c r="D13" s="3" t="s">
        <v>15</v>
      </c>
      <c r="E13" s="3" t="s">
        <v>53</v>
      </c>
      <c r="F13" s="1">
        <v>30481</v>
      </c>
      <c r="G13" s="3" t="s">
        <v>21</v>
      </c>
      <c r="H13" s="2">
        <v>59.6</v>
      </c>
      <c r="I13" s="72">
        <v>1.81</v>
      </c>
      <c r="J13" s="11">
        <v>55</v>
      </c>
      <c r="K13" s="19">
        <v>65</v>
      </c>
      <c r="L13" s="41">
        <v>70</v>
      </c>
      <c r="N13" s="3">
        <f>K13</f>
        <v>65</v>
      </c>
      <c r="O13" s="72">
        <f t="shared" si="0"/>
        <v>117.65</v>
      </c>
      <c r="P13" s="11">
        <v>35</v>
      </c>
      <c r="Q13" s="3">
        <v>42.5</v>
      </c>
      <c r="R13" s="3">
        <v>45</v>
      </c>
      <c r="T13" s="3">
        <f>R13</f>
        <v>45</v>
      </c>
      <c r="U13" s="72">
        <f t="shared" si="1"/>
        <v>81.45</v>
      </c>
      <c r="V13" s="3">
        <f t="shared" si="2"/>
        <v>110</v>
      </c>
      <c r="W13" s="72">
        <f t="shared" si="3"/>
        <v>199.1</v>
      </c>
      <c r="X13" s="11">
        <v>85</v>
      </c>
      <c r="Y13" s="19">
        <v>100</v>
      </c>
      <c r="Z13" s="3">
        <v>110</v>
      </c>
      <c r="AB13" s="3">
        <f>Z13</f>
        <v>110</v>
      </c>
      <c r="AC13" s="72">
        <f t="shared" si="4"/>
        <v>199.1</v>
      </c>
      <c r="AD13" s="3">
        <f t="shared" si="5"/>
        <v>220</v>
      </c>
      <c r="AE13" s="72">
        <f t="shared" si="6"/>
        <v>398.2</v>
      </c>
      <c r="AF13" s="31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38"/>
    </row>
    <row r="14" spans="1:75" s="3" customFormat="1" ht="12.75">
      <c r="A14" s="30" t="s">
        <v>118</v>
      </c>
      <c r="B14" s="3">
        <v>75</v>
      </c>
      <c r="C14" s="3" t="s">
        <v>89</v>
      </c>
      <c r="D14" s="3" t="s">
        <v>16</v>
      </c>
      <c r="E14" s="3" t="s">
        <v>53</v>
      </c>
      <c r="F14" s="1">
        <v>32441</v>
      </c>
      <c r="G14" s="3" t="s">
        <v>25</v>
      </c>
      <c r="H14" s="2">
        <v>73.7</v>
      </c>
      <c r="I14" s="72">
        <v>1.603</v>
      </c>
      <c r="J14" s="42">
        <v>105</v>
      </c>
      <c r="K14" s="41">
        <v>110</v>
      </c>
      <c r="L14" s="41">
        <v>110</v>
      </c>
      <c r="N14" s="43">
        <v>0</v>
      </c>
      <c r="O14" s="72">
        <f t="shared" si="0"/>
        <v>0</v>
      </c>
      <c r="P14" s="42">
        <v>47.5</v>
      </c>
      <c r="Q14" s="43">
        <v>0</v>
      </c>
      <c r="R14" s="43">
        <v>0</v>
      </c>
      <c r="T14" s="43">
        <v>0</v>
      </c>
      <c r="U14" s="72">
        <f t="shared" si="1"/>
        <v>0</v>
      </c>
      <c r="V14" s="3">
        <f t="shared" si="2"/>
        <v>0</v>
      </c>
      <c r="W14" s="72">
        <f t="shared" si="3"/>
        <v>0</v>
      </c>
      <c r="X14" s="42">
        <v>115</v>
      </c>
      <c r="Y14" s="41">
        <v>0</v>
      </c>
      <c r="Z14" s="43">
        <v>0</v>
      </c>
      <c r="AB14" s="43">
        <v>0</v>
      </c>
      <c r="AC14" s="72">
        <f t="shared" si="4"/>
        <v>0</v>
      </c>
      <c r="AD14" s="3">
        <f t="shared" si="5"/>
        <v>0</v>
      </c>
      <c r="AE14" s="72">
        <f t="shared" si="6"/>
        <v>0</v>
      </c>
      <c r="AF14" s="31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38"/>
    </row>
    <row r="15" spans="1:75" s="3" customFormat="1" ht="15.75">
      <c r="A15" s="30"/>
      <c r="C15" s="75" t="s">
        <v>722</v>
      </c>
      <c r="F15" s="1"/>
      <c r="H15" s="2"/>
      <c r="I15" s="72"/>
      <c r="J15" s="11"/>
      <c r="K15" s="41"/>
      <c r="L15" s="19"/>
      <c r="O15" s="72"/>
      <c r="P15" s="11"/>
      <c r="Q15" s="11"/>
      <c r="R15" s="42"/>
      <c r="U15" s="72"/>
      <c r="W15" s="72"/>
      <c r="X15" s="11"/>
      <c r="Y15" s="19"/>
      <c r="AA15" s="43"/>
      <c r="AC15" s="72"/>
      <c r="AE15" s="72"/>
      <c r="AF15" s="31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38"/>
    </row>
    <row r="16" spans="1:75" s="3" customFormat="1" ht="12.75">
      <c r="A16" s="30">
        <v>1</v>
      </c>
      <c r="B16" s="3">
        <v>52</v>
      </c>
      <c r="C16" s="3" t="s">
        <v>39</v>
      </c>
      <c r="D16" s="3" t="s">
        <v>38</v>
      </c>
      <c r="E16" s="3" t="s">
        <v>53</v>
      </c>
      <c r="F16" s="1">
        <v>35174</v>
      </c>
      <c r="G16" s="3" t="s">
        <v>24</v>
      </c>
      <c r="H16" s="2">
        <v>52</v>
      </c>
      <c r="I16" s="72">
        <v>2.4664</v>
      </c>
      <c r="J16" s="41">
        <v>90</v>
      </c>
      <c r="K16" s="19">
        <v>90</v>
      </c>
      <c r="L16" s="41">
        <v>100</v>
      </c>
      <c r="N16" s="3">
        <v>90</v>
      </c>
      <c r="O16" s="72">
        <f aca="true" t="shared" si="7" ref="O16:O22">N16*I16</f>
        <v>221.976</v>
      </c>
      <c r="P16" s="19">
        <v>55</v>
      </c>
      <c r="Q16" s="3">
        <v>60</v>
      </c>
      <c r="R16" s="43">
        <v>65</v>
      </c>
      <c r="T16" s="3">
        <f>Q16</f>
        <v>60</v>
      </c>
      <c r="U16" s="72">
        <f aca="true" t="shared" si="8" ref="U16:U22">T16*I16</f>
        <v>147.984</v>
      </c>
      <c r="V16" s="3">
        <f aca="true" t="shared" si="9" ref="V16:V22">T16+N16</f>
        <v>150</v>
      </c>
      <c r="W16" s="72">
        <f aca="true" t="shared" si="10" ref="W16:W22">V16*I16</f>
        <v>369.96000000000004</v>
      </c>
      <c r="X16" s="3">
        <v>110</v>
      </c>
      <c r="Y16" s="19">
        <v>120</v>
      </c>
      <c r="Z16" s="118">
        <v>122.5</v>
      </c>
      <c r="AB16" s="3">
        <f>Z16</f>
        <v>122.5</v>
      </c>
      <c r="AC16" s="72">
        <f aca="true" t="shared" si="11" ref="AC16:AC22">AB16*I16</f>
        <v>302.134</v>
      </c>
      <c r="AD16" s="118">
        <f aca="true" t="shared" si="12" ref="AD16:AD22">AB16+T16+N16</f>
        <v>272.5</v>
      </c>
      <c r="AE16" s="72">
        <f aca="true" t="shared" si="13" ref="AE16:AE22">AD16*I16</f>
        <v>672.094</v>
      </c>
      <c r="AF16" s="31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38"/>
    </row>
    <row r="17" spans="1:75" s="3" customFormat="1" ht="12.75" customHeight="1">
      <c r="A17" s="30">
        <v>2</v>
      </c>
      <c r="B17" s="3">
        <v>52</v>
      </c>
      <c r="C17" s="3" t="s">
        <v>92</v>
      </c>
      <c r="D17" s="3" t="s">
        <v>15</v>
      </c>
      <c r="E17" s="3" t="s">
        <v>53</v>
      </c>
      <c r="F17" s="1">
        <v>35530</v>
      </c>
      <c r="G17" s="3" t="s">
        <v>24</v>
      </c>
      <c r="H17" s="2">
        <v>48.6</v>
      </c>
      <c r="I17" s="72">
        <v>2.8009</v>
      </c>
      <c r="J17" s="19">
        <v>70</v>
      </c>
      <c r="K17" s="19">
        <v>80</v>
      </c>
      <c r="L17" s="19">
        <v>82.5</v>
      </c>
      <c r="N17" s="3">
        <f>L17</f>
        <v>82.5</v>
      </c>
      <c r="O17" s="72">
        <f t="shared" si="7"/>
        <v>231.07425</v>
      </c>
      <c r="P17" s="19">
        <v>45</v>
      </c>
      <c r="Q17" s="3">
        <v>50</v>
      </c>
      <c r="R17" s="3">
        <v>55</v>
      </c>
      <c r="T17" s="3">
        <f>R17</f>
        <v>55</v>
      </c>
      <c r="U17" s="72">
        <f t="shared" si="8"/>
        <v>154.0495</v>
      </c>
      <c r="V17" s="3">
        <f t="shared" si="9"/>
        <v>137.5</v>
      </c>
      <c r="W17" s="72">
        <f t="shared" si="10"/>
        <v>385.12375</v>
      </c>
      <c r="X17" s="3">
        <v>95</v>
      </c>
      <c r="Y17" s="19">
        <v>105</v>
      </c>
      <c r="Z17" s="43">
        <v>110</v>
      </c>
      <c r="AB17" s="3">
        <f>Y17</f>
        <v>105</v>
      </c>
      <c r="AC17" s="72">
        <f t="shared" si="11"/>
        <v>294.0945</v>
      </c>
      <c r="AD17" s="3">
        <f t="shared" si="12"/>
        <v>242.5</v>
      </c>
      <c r="AE17" s="72">
        <f t="shared" si="13"/>
        <v>679.21825</v>
      </c>
      <c r="AF17" s="31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38"/>
    </row>
    <row r="18" spans="1:75" s="3" customFormat="1" ht="12.75">
      <c r="A18" s="30">
        <v>3</v>
      </c>
      <c r="B18" s="3">
        <v>52</v>
      </c>
      <c r="C18" s="3" t="s">
        <v>74</v>
      </c>
      <c r="D18" s="3" t="s">
        <v>16</v>
      </c>
      <c r="E18" s="3" t="s">
        <v>53</v>
      </c>
      <c r="F18" s="1">
        <v>36460</v>
      </c>
      <c r="G18" s="3" t="s">
        <v>24</v>
      </c>
      <c r="H18" s="2">
        <v>41.2</v>
      </c>
      <c r="I18" s="72">
        <v>3.424</v>
      </c>
      <c r="J18" s="19">
        <v>40</v>
      </c>
      <c r="K18" s="20">
        <v>50</v>
      </c>
      <c r="L18" s="19">
        <v>55</v>
      </c>
      <c r="N18" s="3">
        <f>L18</f>
        <v>55</v>
      </c>
      <c r="O18" s="72">
        <f t="shared" si="7"/>
        <v>188.32</v>
      </c>
      <c r="P18" s="19">
        <v>25</v>
      </c>
      <c r="Q18" s="3">
        <v>27.5</v>
      </c>
      <c r="R18" s="11">
        <v>30</v>
      </c>
      <c r="T18" s="3">
        <f>R18</f>
        <v>30</v>
      </c>
      <c r="U18" s="72">
        <f t="shared" si="8"/>
        <v>102.72</v>
      </c>
      <c r="V18" s="3">
        <f t="shared" si="9"/>
        <v>85</v>
      </c>
      <c r="W18" s="72">
        <f t="shared" si="10"/>
        <v>291.04</v>
      </c>
      <c r="X18" s="3">
        <v>55</v>
      </c>
      <c r="Y18" s="19">
        <v>60</v>
      </c>
      <c r="Z18" s="3">
        <v>65</v>
      </c>
      <c r="AB18" s="3">
        <f>Z18</f>
        <v>65</v>
      </c>
      <c r="AC18" s="72">
        <f t="shared" si="11"/>
        <v>222.56</v>
      </c>
      <c r="AD18" s="3">
        <f t="shared" si="12"/>
        <v>150</v>
      </c>
      <c r="AE18" s="72">
        <f t="shared" si="13"/>
        <v>513.6</v>
      </c>
      <c r="AF18" s="31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38"/>
    </row>
    <row r="19" spans="1:75" s="3" customFormat="1" ht="12.75">
      <c r="A19" s="30">
        <v>1</v>
      </c>
      <c r="B19" s="3">
        <v>52</v>
      </c>
      <c r="C19" s="3" t="s">
        <v>73</v>
      </c>
      <c r="D19" s="3" t="s">
        <v>16</v>
      </c>
      <c r="E19" s="3" t="s">
        <v>53</v>
      </c>
      <c r="F19" s="1">
        <v>33962</v>
      </c>
      <c r="G19" s="3" t="s">
        <v>22</v>
      </c>
      <c r="H19" s="2">
        <v>50</v>
      </c>
      <c r="I19" s="72">
        <v>2.3348</v>
      </c>
      <c r="J19" s="11">
        <v>110</v>
      </c>
      <c r="K19" s="19">
        <v>115</v>
      </c>
      <c r="L19" s="117">
        <v>117.5</v>
      </c>
      <c r="N19" s="3">
        <v>117.5</v>
      </c>
      <c r="O19" s="72">
        <f t="shared" si="7"/>
        <v>274.339</v>
      </c>
      <c r="P19" s="3">
        <v>67.5</v>
      </c>
      <c r="Q19" s="3">
        <v>70</v>
      </c>
      <c r="R19" s="3">
        <v>72.5</v>
      </c>
      <c r="T19" s="3">
        <f>R19</f>
        <v>72.5</v>
      </c>
      <c r="U19" s="72">
        <f t="shared" si="8"/>
        <v>169.273</v>
      </c>
      <c r="V19" s="3">
        <f t="shared" si="9"/>
        <v>190</v>
      </c>
      <c r="W19" s="72">
        <f t="shared" si="10"/>
        <v>443.612</v>
      </c>
      <c r="X19" s="11">
        <v>130</v>
      </c>
      <c r="Y19" s="117">
        <v>135</v>
      </c>
      <c r="Z19" s="43">
        <v>140</v>
      </c>
      <c r="AB19" s="3">
        <f>Y19</f>
        <v>135</v>
      </c>
      <c r="AC19" s="72">
        <f t="shared" si="11"/>
        <v>315.198</v>
      </c>
      <c r="AD19" s="118">
        <f t="shared" si="12"/>
        <v>325</v>
      </c>
      <c r="AE19" s="72">
        <f t="shared" si="13"/>
        <v>758.81</v>
      </c>
      <c r="AF19" s="31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38"/>
    </row>
    <row r="20" spans="1:75" s="3" customFormat="1" ht="12.75">
      <c r="A20" s="30">
        <v>1</v>
      </c>
      <c r="B20" s="3">
        <v>56</v>
      </c>
      <c r="C20" s="3" t="s">
        <v>83</v>
      </c>
      <c r="D20" s="3" t="s">
        <v>117</v>
      </c>
      <c r="E20" s="3" t="s">
        <v>53</v>
      </c>
      <c r="F20" s="1">
        <v>35357</v>
      </c>
      <c r="G20" s="3" t="s">
        <v>24</v>
      </c>
      <c r="H20" s="2">
        <v>53.6</v>
      </c>
      <c r="I20" s="72">
        <v>2.4955</v>
      </c>
      <c r="J20" s="11">
        <v>80</v>
      </c>
      <c r="K20" s="20">
        <v>90</v>
      </c>
      <c r="L20" s="41">
        <v>100</v>
      </c>
      <c r="N20" s="3">
        <v>90</v>
      </c>
      <c r="O20" s="72">
        <f t="shared" si="7"/>
        <v>224.59499999999997</v>
      </c>
      <c r="P20" s="11">
        <v>55</v>
      </c>
      <c r="Q20" s="11">
        <v>60</v>
      </c>
      <c r="R20" s="11">
        <v>65</v>
      </c>
      <c r="T20" s="3">
        <f>R20</f>
        <v>65</v>
      </c>
      <c r="U20" s="72">
        <f t="shared" si="8"/>
        <v>162.20749999999998</v>
      </c>
      <c r="V20" s="3">
        <f t="shared" si="9"/>
        <v>155</v>
      </c>
      <c r="W20" s="72">
        <f t="shared" si="10"/>
        <v>386.80249999999995</v>
      </c>
      <c r="X20" s="11">
        <v>125</v>
      </c>
      <c r="Y20" s="19">
        <v>135</v>
      </c>
      <c r="Z20" s="118">
        <v>142.5</v>
      </c>
      <c r="AB20" s="3">
        <f>Z20</f>
        <v>142.5</v>
      </c>
      <c r="AC20" s="72">
        <f t="shared" si="11"/>
        <v>355.60875</v>
      </c>
      <c r="AD20" s="3">
        <f t="shared" si="12"/>
        <v>297.5</v>
      </c>
      <c r="AE20" s="72">
        <f t="shared" si="13"/>
        <v>742.41125</v>
      </c>
      <c r="AF20" s="31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38"/>
    </row>
    <row r="21" spans="1:75" s="3" customFormat="1" ht="12.75">
      <c r="A21" s="32">
        <v>2</v>
      </c>
      <c r="B21" s="11">
        <v>56</v>
      </c>
      <c r="C21" s="11" t="s">
        <v>63</v>
      </c>
      <c r="D21" s="11" t="s">
        <v>15</v>
      </c>
      <c r="E21" s="11" t="s">
        <v>53</v>
      </c>
      <c r="F21" s="16">
        <v>34987</v>
      </c>
      <c r="G21" s="11" t="s">
        <v>24</v>
      </c>
      <c r="H21" s="17">
        <v>53.8</v>
      </c>
      <c r="I21" s="73">
        <v>2.3712</v>
      </c>
      <c r="J21" s="3">
        <v>90</v>
      </c>
      <c r="K21" s="43">
        <v>100</v>
      </c>
      <c r="L21" s="19">
        <v>102.5</v>
      </c>
      <c r="N21" s="3">
        <v>102.5</v>
      </c>
      <c r="O21" s="72">
        <f t="shared" si="7"/>
        <v>243.048</v>
      </c>
      <c r="P21" s="3">
        <v>52.5</v>
      </c>
      <c r="Q21" s="3">
        <v>60</v>
      </c>
      <c r="R21" s="3">
        <v>65</v>
      </c>
      <c r="T21" s="3">
        <f>R21</f>
        <v>65</v>
      </c>
      <c r="U21" s="72">
        <f t="shared" si="8"/>
        <v>154.128</v>
      </c>
      <c r="V21" s="3">
        <f t="shared" si="9"/>
        <v>167.5</v>
      </c>
      <c r="W21" s="72">
        <f t="shared" si="10"/>
        <v>397.176</v>
      </c>
      <c r="X21" s="3">
        <v>105</v>
      </c>
      <c r="Y21" s="19">
        <v>115</v>
      </c>
      <c r="Z21" s="3">
        <v>120</v>
      </c>
      <c r="AB21" s="3">
        <f>Z21</f>
        <v>120</v>
      </c>
      <c r="AC21" s="72">
        <f t="shared" si="11"/>
        <v>284.544</v>
      </c>
      <c r="AD21" s="3">
        <f t="shared" si="12"/>
        <v>287.5</v>
      </c>
      <c r="AE21" s="72">
        <f t="shared" si="13"/>
        <v>681.72</v>
      </c>
      <c r="AF21" s="31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38"/>
    </row>
    <row r="22" spans="1:75" s="45" customFormat="1" ht="12.75">
      <c r="A22" s="30">
        <v>3</v>
      </c>
      <c r="B22" s="3">
        <v>56</v>
      </c>
      <c r="C22" s="3" t="s">
        <v>76</v>
      </c>
      <c r="D22" s="3" t="s">
        <v>16</v>
      </c>
      <c r="E22" s="3" t="s">
        <v>53</v>
      </c>
      <c r="F22" s="1">
        <v>35544</v>
      </c>
      <c r="G22" s="3" t="s">
        <v>24</v>
      </c>
      <c r="H22" s="2">
        <v>55.8</v>
      </c>
      <c r="I22" s="72">
        <v>2.3816</v>
      </c>
      <c r="J22" s="11">
        <v>80</v>
      </c>
      <c r="K22" s="20">
        <v>90</v>
      </c>
      <c r="L22" s="19">
        <v>95</v>
      </c>
      <c r="M22" s="3"/>
      <c r="N22" s="3">
        <v>95</v>
      </c>
      <c r="O22" s="72">
        <f t="shared" si="7"/>
        <v>226.252</v>
      </c>
      <c r="P22" s="42">
        <v>65</v>
      </c>
      <c r="Q22" s="11">
        <v>65</v>
      </c>
      <c r="R22" s="42">
        <v>72.5</v>
      </c>
      <c r="S22" s="3"/>
      <c r="T22" s="3">
        <f>Q22</f>
        <v>65</v>
      </c>
      <c r="U22" s="72">
        <f t="shared" si="8"/>
        <v>154.804</v>
      </c>
      <c r="V22" s="3">
        <f t="shared" si="9"/>
        <v>160</v>
      </c>
      <c r="W22" s="72">
        <f t="shared" si="10"/>
        <v>381.05600000000004</v>
      </c>
      <c r="X22" s="11">
        <v>110</v>
      </c>
      <c r="Y22" s="19">
        <v>120</v>
      </c>
      <c r="Z22" s="43">
        <v>130</v>
      </c>
      <c r="AA22" s="3"/>
      <c r="AB22" s="3">
        <f>Y22</f>
        <v>120</v>
      </c>
      <c r="AC22" s="72">
        <f t="shared" si="11"/>
        <v>285.79200000000003</v>
      </c>
      <c r="AD22" s="3">
        <f t="shared" si="12"/>
        <v>280</v>
      </c>
      <c r="AE22" s="72">
        <f t="shared" si="13"/>
        <v>666.8480000000001</v>
      </c>
      <c r="AF22" s="31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46"/>
    </row>
    <row r="23" spans="1:75" s="47" customFormat="1" ht="12.75">
      <c r="A23" s="30">
        <v>1</v>
      </c>
      <c r="B23" s="3">
        <v>60</v>
      </c>
      <c r="C23" s="3" t="s">
        <v>88</v>
      </c>
      <c r="D23" s="3" t="s">
        <v>16</v>
      </c>
      <c r="E23" s="3" t="s">
        <v>53</v>
      </c>
      <c r="F23" s="1">
        <v>33386</v>
      </c>
      <c r="G23" s="3" t="s">
        <v>25</v>
      </c>
      <c r="H23" s="2">
        <v>58</v>
      </c>
      <c r="I23" s="72">
        <v>1.9101</v>
      </c>
      <c r="J23" s="19">
        <v>125</v>
      </c>
      <c r="K23" s="19">
        <v>130</v>
      </c>
      <c r="L23" s="41">
        <v>135</v>
      </c>
      <c r="M23" s="3"/>
      <c r="N23" s="3">
        <f>K23</f>
        <v>130</v>
      </c>
      <c r="O23" s="72">
        <f aca="true" t="shared" si="14" ref="O23:O32">N23*I23</f>
        <v>248.313</v>
      </c>
      <c r="P23" s="19">
        <v>85</v>
      </c>
      <c r="Q23" s="43">
        <v>90</v>
      </c>
      <c r="R23" s="43">
        <v>90</v>
      </c>
      <c r="S23" s="11"/>
      <c r="T23" s="3">
        <f>P23</f>
        <v>85</v>
      </c>
      <c r="U23" s="72">
        <f aca="true" t="shared" si="15" ref="U23:U32">T23*I23</f>
        <v>162.3585</v>
      </c>
      <c r="V23" s="3">
        <f aca="true" t="shared" si="16" ref="V23:V29">T23+N23</f>
        <v>215</v>
      </c>
      <c r="W23" s="72">
        <f aca="true" t="shared" si="17" ref="W23:W32">V23*I23</f>
        <v>410.6715</v>
      </c>
      <c r="X23" s="3">
        <v>160</v>
      </c>
      <c r="Y23" s="19">
        <v>172.5</v>
      </c>
      <c r="Z23" s="3">
        <v>175</v>
      </c>
      <c r="AA23" s="3"/>
      <c r="AB23" s="3">
        <f>Z23</f>
        <v>175</v>
      </c>
      <c r="AC23" s="72">
        <f aca="true" t="shared" si="18" ref="AC23:AC32">AB23*I23</f>
        <v>334.2675</v>
      </c>
      <c r="AD23" s="3">
        <f aca="true" t="shared" si="19" ref="AD23:AD29">AB23+T23+N23</f>
        <v>390</v>
      </c>
      <c r="AE23" s="72">
        <f aca="true" t="shared" si="20" ref="AE23:AE32">AD23*I23</f>
        <v>744.939</v>
      </c>
      <c r="AF23" s="31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48"/>
    </row>
    <row r="24" spans="1:75" s="3" customFormat="1" ht="12.75">
      <c r="A24" s="30">
        <v>2</v>
      </c>
      <c r="B24" s="3">
        <v>60</v>
      </c>
      <c r="C24" s="3" t="s">
        <v>104</v>
      </c>
      <c r="D24" s="3" t="s">
        <v>101</v>
      </c>
      <c r="E24" s="3" t="s">
        <v>102</v>
      </c>
      <c r="F24" s="1">
        <v>32901</v>
      </c>
      <c r="G24" s="3" t="s">
        <v>25</v>
      </c>
      <c r="H24" s="2">
        <v>57.4</v>
      </c>
      <c r="I24" s="72">
        <v>1.9076</v>
      </c>
      <c r="J24" s="20">
        <v>100</v>
      </c>
      <c r="K24" s="41">
        <v>115</v>
      </c>
      <c r="L24" s="41">
        <v>115</v>
      </c>
      <c r="N24" s="3">
        <f>J24</f>
        <v>100</v>
      </c>
      <c r="O24" s="72">
        <f t="shared" si="14"/>
        <v>190.76</v>
      </c>
      <c r="P24" s="20">
        <v>70</v>
      </c>
      <c r="Q24" s="3">
        <v>75</v>
      </c>
      <c r="R24" s="43">
        <v>80</v>
      </c>
      <c r="T24" s="3">
        <f>Q24</f>
        <v>75</v>
      </c>
      <c r="U24" s="72">
        <f t="shared" si="15"/>
        <v>143.07</v>
      </c>
      <c r="V24" s="3">
        <f t="shared" si="16"/>
        <v>175</v>
      </c>
      <c r="W24" s="72">
        <f t="shared" si="17"/>
        <v>333.83</v>
      </c>
      <c r="X24" s="3">
        <v>140</v>
      </c>
      <c r="Y24" s="19">
        <v>160</v>
      </c>
      <c r="Z24" s="43">
        <v>180</v>
      </c>
      <c r="AB24" s="3">
        <f>Y24</f>
        <v>160</v>
      </c>
      <c r="AC24" s="72">
        <f t="shared" si="18"/>
        <v>305.216</v>
      </c>
      <c r="AD24" s="3">
        <f t="shared" si="19"/>
        <v>335</v>
      </c>
      <c r="AE24" s="72">
        <f t="shared" si="20"/>
        <v>639.0459999999999</v>
      </c>
      <c r="AF24" s="31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38"/>
    </row>
    <row r="25" spans="1:75" s="3" customFormat="1" ht="12.75">
      <c r="A25" s="30">
        <v>1</v>
      </c>
      <c r="B25" s="3">
        <v>60</v>
      </c>
      <c r="C25" s="3" t="s">
        <v>26</v>
      </c>
      <c r="D25" s="3" t="s">
        <v>16</v>
      </c>
      <c r="E25" s="3" t="s">
        <v>53</v>
      </c>
      <c r="F25" s="1">
        <v>34453</v>
      </c>
      <c r="G25" s="3" t="s">
        <v>23</v>
      </c>
      <c r="H25" s="2">
        <v>59.7</v>
      </c>
      <c r="I25" s="72">
        <v>1.9395</v>
      </c>
      <c r="J25" s="11">
        <v>125</v>
      </c>
      <c r="K25" s="19">
        <v>135</v>
      </c>
      <c r="L25" s="119">
        <v>140</v>
      </c>
      <c r="N25" s="3">
        <f>L25</f>
        <v>140</v>
      </c>
      <c r="O25" s="72">
        <f t="shared" si="14"/>
        <v>271.53</v>
      </c>
      <c r="P25" s="11">
        <v>80</v>
      </c>
      <c r="Q25" s="11">
        <v>85</v>
      </c>
      <c r="R25" s="43">
        <v>87.5</v>
      </c>
      <c r="T25" s="3">
        <f>Q25</f>
        <v>85</v>
      </c>
      <c r="U25" s="72">
        <f t="shared" si="15"/>
        <v>164.8575</v>
      </c>
      <c r="V25" s="3">
        <f t="shared" si="16"/>
        <v>225</v>
      </c>
      <c r="W25" s="72">
        <f t="shared" si="17"/>
        <v>436.3875</v>
      </c>
      <c r="X25" s="11">
        <v>180</v>
      </c>
      <c r="Y25" s="117">
        <v>185</v>
      </c>
      <c r="Z25" s="43">
        <v>0</v>
      </c>
      <c r="AB25" s="3">
        <f>Y25</f>
        <v>185</v>
      </c>
      <c r="AC25" s="72">
        <f t="shared" si="18"/>
        <v>358.8075</v>
      </c>
      <c r="AD25" s="118">
        <f t="shared" si="19"/>
        <v>410</v>
      </c>
      <c r="AE25" s="72">
        <f t="shared" si="20"/>
        <v>795.195</v>
      </c>
      <c r="AF25" s="31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38"/>
    </row>
    <row r="26" spans="1:75" s="3" customFormat="1" ht="12.75">
      <c r="A26" s="30">
        <v>1</v>
      </c>
      <c r="B26" s="3">
        <v>67.5</v>
      </c>
      <c r="C26" s="3" t="s">
        <v>105</v>
      </c>
      <c r="D26" s="3" t="s">
        <v>101</v>
      </c>
      <c r="E26" s="3" t="s">
        <v>102</v>
      </c>
      <c r="F26" s="1">
        <v>32435</v>
      </c>
      <c r="G26" s="3" t="s">
        <v>25</v>
      </c>
      <c r="H26" s="2">
        <v>66.6</v>
      </c>
      <c r="I26" s="72">
        <v>1.6341</v>
      </c>
      <c r="J26" s="20">
        <v>150</v>
      </c>
      <c r="K26" s="41">
        <v>170</v>
      </c>
      <c r="L26" s="19">
        <v>170</v>
      </c>
      <c r="N26" s="3">
        <f>L26</f>
        <v>170</v>
      </c>
      <c r="O26" s="72">
        <f t="shared" si="14"/>
        <v>277.797</v>
      </c>
      <c r="P26" s="20">
        <v>90</v>
      </c>
      <c r="Q26" s="3">
        <v>100</v>
      </c>
      <c r="R26" s="3">
        <v>110</v>
      </c>
      <c r="T26" s="3">
        <f>R26</f>
        <v>110</v>
      </c>
      <c r="U26" s="72">
        <f t="shared" si="15"/>
        <v>179.751</v>
      </c>
      <c r="V26" s="3">
        <f t="shared" si="16"/>
        <v>280</v>
      </c>
      <c r="W26" s="72">
        <f t="shared" si="17"/>
        <v>457.548</v>
      </c>
      <c r="X26" s="3">
        <v>215</v>
      </c>
      <c r="Y26" s="19">
        <v>230</v>
      </c>
      <c r="Z26" s="43">
        <v>0</v>
      </c>
      <c r="AB26" s="3">
        <f>Y26</f>
        <v>230</v>
      </c>
      <c r="AC26" s="72">
        <f t="shared" si="18"/>
        <v>375.843</v>
      </c>
      <c r="AD26" s="3">
        <f t="shared" si="19"/>
        <v>510</v>
      </c>
      <c r="AE26" s="72">
        <f t="shared" si="20"/>
        <v>833.3910000000001</v>
      </c>
      <c r="AF26" s="31" t="s">
        <v>734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38"/>
    </row>
    <row r="27" spans="1:75" s="3" customFormat="1" ht="12.75">
      <c r="A27" s="30">
        <v>2</v>
      </c>
      <c r="B27" s="3">
        <v>67.5</v>
      </c>
      <c r="C27" s="3" t="s">
        <v>40</v>
      </c>
      <c r="D27" s="3" t="s">
        <v>32</v>
      </c>
      <c r="E27" s="3" t="s">
        <v>53</v>
      </c>
      <c r="F27" s="1">
        <v>32323</v>
      </c>
      <c r="G27" s="3" t="s">
        <v>25</v>
      </c>
      <c r="H27" s="2">
        <v>65.7</v>
      </c>
      <c r="I27" s="72">
        <v>1.6385</v>
      </c>
      <c r="J27" s="11">
        <v>100</v>
      </c>
      <c r="K27" s="19">
        <v>110</v>
      </c>
      <c r="L27" s="41">
        <v>130</v>
      </c>
      <c r="N27" s="3">
        <f>K27</f>
        <v>110</v>
      </c>
      <c r="O27" s="72">
        <f t="shared" si="14"/>
        <v>180.235</v>
      </c>
      <c r="P27" s="11">
        <v>80</v>
      </c>
      <c r="Q27" s="3">
        <v>90</v>
      </c>
      <c r="R27" s="42">
        <v>0</v>
      </c>
      <c r="T27" s="3">
        <f>Q27</f>
        <v>90</v>
      </c>
      <c r="U27" s="72">
        <f t="shared" si="15"/>
        <v>147.465</v>
      </c>
      <c r="V27" s="3">
        <f t="shared" si="16"/>
        <v>200</v>
      </c>
      <c r="W27" s="72">
        <f t="shared" si="17"/>
        <v>327.7</v>
      </c>
      <c r="X27" s="11">
        <v>140</v>
      </c>
      <c r="Y27" s="19">
        <v>150</v>
      </c>
      <c r="Z27" s="43">
        <v>0</v>
      </c>
      <c r="AB27" s="3">
        <f>Y27</f>
        <v>150</v>
      </c>
      <c r="AC27" s="72">
        <f t="shared" si="18"/>
        <v>245.775</v>
      </c>
      <c r="AD27" s="3">
        <f t="shared" si="19"/>
        <v>350</v>
      </c>
      <c r="AE27" s="72">
        <f t="shared" si="20"/>
        <v>573.475</v>
      </c>
      <c r="AF27" s="31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38"/>
    </row>
    <row r="28" spans="1:75" s="3" customFormat="1" ht="12.75">
      <c r="A28" s="30">
        <v>1</v>
      </c>
      <c r="B28" s="3">
        <v>67.5</v>
      </c>
      <c r="C28" s="3" t="s">
        <v>106</v>
      </c>
      <c r="D28" s="3" t="s">
        <v>107</v>
      </c>
      <c r="E28" s="3" t="s">
        <v>53</v>
      </c>
      <c r="F28" s="1">
        <v>13831</v>
      </c>
      <c r="G28" s="3" t="s">
        <v>108</v>
      </c>
      <c r="H28" s="2">
        <v>63.9</v>
      </c>
      <c r="I28" s="72">
        <v>3.4988</v>
      </c>
      <c r="J28" s="119">
        <v>85</v>
      </c>
      <c r="K28" s="41">
        <v>0</v>
      </c>
      <c r="L28" s="41">
        <v>0</v>
      </c>
      <c r="N28" s="3">
        <f>J28</f>
        <v>85</v>
      </c>
      <c r="O28" s="72">
        <f t="shared" si="14"/>
        <v>297.398</v>
      </c>
      <c r="P28" s="20">
        <v>60</v>
      </c>
      <c r="Q28" s="118">
        <v>65</v>
      </c>
      <c r="R28" s="43">
        <v>0</v>
      </c>
      <c r="T28" s="3">
        <f>Q28</f>
        <v>65</v>
      </c>
      <c r="U28" s="72">
        <f t="shared" si="15"/>
        <v>227.422</v>
      </c>
      <c r="V28" s="3">
        <f t="shared" si="16"/>
        <v>150</v>
      </c>
      <c r="W28" s="72">
        <f t="shared" si="17"/>
        <v>524.82</v>
      </c>
      <c r="X28" s="118">
        <v>125</v>
      </c>
      <c r="Y28" s="41">
        <v>0</v>
      </c>
      <c r="Z28" s="43">
        <v>0</v>
      </c>
      <c r="AB28" s="3">
        <f>X28</f>
        <v>125</v>
      </c>
      <c r="AC28" s="72">
        <f t="shared" si="18"/>
        <v>437.35</v>
      </c>
      <c r="AD28" s="118">
        <f t="shared" si="19"/>
        <v>275</v>
      </c>
      <c r="AE28" s="72">
        <f t="shared" si="20"/>
        <v>962.1700000000001</v>
      </c>
      <c r="AF28" s="31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38"/>
    </row>
    <row r="29" spans="1:75" s="3" customFormat="1" ht="12.75">
      <c r="A29" s="30">
        <v>1</v>
      </c>
      <c r="B29" s="3">
        <v>67.5</v>
      </c>
      <c r="C29" s="3" t="s">
        <v>95</v>
      </c>
      <c r="D29" s="3" t="s">
        <v>16</v>
      </c>
      <c r="E29" s="3" t="s">
        <v>53</v>
      </c>
      <c r="F29" s="1">
        <v>31810</v>
      </c>
      <c r="G29" s="3" t="s">
        <v>21</v>
      </c>
      <c r="H29" s="2">
        <v>66.3</v>
      </c>
      <c r="I29" s="72">
        <v>1.6281</v>
      </c>
      <c r="J29" s="44">
        <v>130</v>
      </c>
      <c r="K29" s="19">
        <v>135</v>
      </c>
      <c r="L29" s="41">
        <v>145</v>
      </c>
      <c r="N29" s="3">
        <f>K29</f>
        <v>135</v>
      </c>
      <c r="O29" s="72">
        <f t="shared" si="14"/>
        <v>219.79350000000002</v>
      </c>
      <c r="P29" s="20">
        <v>95</v>
      </c>
      <c r="Q29" s="43">
        <v>100</v>
      </c>
      <c r="R29" s="3">
        <v>100</v>
      </c>
      <c r="T29" s="3">
        <f>R29</f>
        <v>100</v>
      </c>
      <c r="U29" s="72">
        <f t="shared" si="15"/>
        <v>162.81</v>
      </c>
      <c r="V29" s="3">
        <f t="shared" si="16"/>
        <v>235</v>
      </c>
      <c r="W29" s="72">
        <f t="shared" si="17"/>
        <v>382.6035</v>
      </c>
      <c r="X29" s="3">
        <v>130</v>
      </c>
      <c r="Y29" s="19">
        <v>140</v>
      </c>
      <c r="Z29" s="3">
        <v>150</v>
      </c>
      <c r="AB29" s="3">
        <f>Z29</f>
        <v>150</v>
      </c>
      <c r="AC29" s="72">
        <f t="shared" si="18"/>
        <v>244.215</v>
      </c>
      <c r="AD29" s="3">
        <f t="shared" si="19"/>
        <v>385</v>
      </c>
      <c r="AE29" s="72">
        <f t="shared" si="20"/>
        <v>626.8185000000001</v>
      </c>
      <c r="AF29" s="31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38"/>
    </row>
    <row r="30" spans="1:75" s="3" customFormat="1" ht="12.75">
      <c r="A30" s="30" t="s">
        <v>118</v>
      </c>
      <c r="B30" s="3">
        <v>67.5</v>
      </c>
      <c r="C30" s="3" t="s">
        <v>78</v>
      </c>
      <c r="D30" s="3" t="s">
        <v>16</v>
      </c>
      <c r="E30" s="3" t="s">
        <v>53</v>
      </c>
      <c r="F30" s="1">
        <v>28296</v>
      </c>
      <c r="G30" s="3" t="s">
        <v>21</v>
      </c>
      <c r="H30" s="2">
        <v>66.3</v>
      </c>
      <c r="I30" s="72">
        <v>1.6281</v>
      </c>
      <c r="J30" s="11">
        <v>140</v>
      </c>
      <c r="K30" s="117">
        <v>145</v>
      </c>
      <c r="L30" s="41">
        <v>155</v>
      </c>
      <c r="N30" s="3">
        <f>K30</f>
        <v>145</v>
      </c>
      <c r="O30" s="72">
        <f t="shared" si="14"/>
        <v>236.07450000000003</v>
      </c>
      <c r="P30" s="42">
        <v>120</v>
      </c>
      <c r="Q30" s="43">
        <v>125</v>
      </c>
      <c r="R30" s="43">
        <v>125</v>
      </c>
      <c r="T30" s="43">
        <v>0</v>
      </c>
      <c r="U30" s="72">
        <f t="shared" si="15"/>
        <v>0</v>
      </c>
      <c r="V30" s="3">
        <v>0</v>
      </c>
      <c r="W30" s="72">
        <f t="shared" si="17"/>
        <v>0</v>
      </c>
      <c r="X30" s="42">
        <v>180</v>
      </c>
      <c r="Y30" s="41">
        <v>0</v>
      </c>
      <c r="Z30" s="43">
        <v>0</v>
      </c>
      <c r="AB30" s="43">
        <f>Z30</f>
        <v>0</v>
      </c>
      <c r="AC30" s="72">
        <f t="shared" si="18"/>
        <v>0</v>
      </c>
      <c r="AD30" s="3">
        <v>0</v>
      </c>
      <c r="AE30" s="72">
        <f t="shared" si="20"/>
        <v>0</v>
      </c>
      <c r="AF30" s="31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38"/>
    </row>
    <row r="31" spans="1:75" s="3" customFormat="1" ht="12.75">
      <c r="A31" s="30">
        <v>1</v>
      </c>
      <c r="B31" s="3">
        <v>67.5</v>
      </c>
      <c r="C31" s="3" t="s">
        <v>98</v>
      </c>
      <c r="D31" s="3" t="s">
        <v>16</v>
      </c>
      <c r="E31" s="3" t="s">
        <v>53</v>
      </c>
      <c r="F31" s="1">
        <v>35194</v>
      </c>
      <c r="G31" s="3" t="s">
        <v>24</v>
      </c>
      <c r="H31" s="2">
        <v>64.7</v>
      </c>
      <c r="I31" s="72">
        <v>1.9584</v>
      </c>
      <c r="J31" s="20">
        <v>80</v>
      </c>
      <c r="K31" s="19">
        <v>85</v>
      </c>
      <c r="L31" s="41">
        <v>95</v>
      </c>
      <c r="N31" s="3">
        <f>K31</f>
        <v>85</v>
      </c>
      <c r="O31" s="72">
        <f t="shared" si="14"/>
        <v>166.464</v>
      </c>
      <c r="P31" s="20">
        <v>65</v>
      </c>
      <c r="Q31" s="43">
        <v>70</v>
      </c>
      <c r="R31" s="43">
        <v>70</v>
      </c>
      <c r="T31" s="3">
        <f>P31</f>
        <v>65</v>
      </c>
      <c r="U31" s="72">
        <f t="shared" si="15"/>
        <v>127.29599999999999</v>
      </c>
      <c r="V31" s="3">
        <f>T31+N31</f>
        <v>150</v>
      </c>
      <c r="W31" s="72">
        <f t="shared" si="17"/>
        <v>293.76</v>
      </c>
      <c r="X31" s="3">
        <v>110</v>
      </c>
      <c r="Y31" s="19">
        <v>125</v>
      </c>
      <c r="Z31" s="43">
        <v>137.5</v>
      </c>
      <c r="AB31" s="3">
        <f>Y31</f>
        <v>125</v>
      </c>
      <c r="AC31" s="72">
        <f t="shared" si="18"/>
        <v>244.79999999999998</v>
      </c>
      <c r="AD31" s="3">
        <f>AB31+T31+N31</f>
        <v>275</v>
      </c>
      <c r="AE31" s="72">
        <f t="shared" si="20"/>
        <v>538.56</v>
      </c>
      <c r="AF31" s="31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38"/>
    </row>
    <row r="32" spans="1:75" s="45" customFormat="1" ht="12.75">
      <c r="A32" s="32">
        <v>1</v>
      </c>
      <c r="B32" s="11">
        <v>67.5</v>
      </c>
      <c r="C32" s="11" t="s">
        <v>58</v>
      </c>
      <c r="D32" s="11" t="s">
        <v>15</v>
      </c>
      <c r="E32" s="11" t="s">
        <v>53</v>
      </c>
      <c r="F32" s="16">
        <v>33597</v>
      </c>
      <c r="G32" s="11" t="s">
        <v>22</v>
      </c>
      <c r="H32" s="17">
        <v>64.7</v>
      </c>
      <c r="I32" s="73">
        <v>1.726</v>
      </c>
      <c r="J32" s="43">
        <v>150</v>
      </c>
      <c r="K32" s="41">
        <v>160</v>
      </c>
      <c r="L32" s="19">
        <v>160</v>
      </c>
      <c r="M32" s="3"/>
      <c r="N32" s="3">
        <f>L32</f>
        <v>160</v>
      </c>
      <c r="O32" s="72">
        <f t="shared" si="14"/>
        <v>276.15999999999997</v>
      </c>
      <c r="P32" s="43">
        <v>105</v>
      </c>
      <c r="Q32" s="3">
        <v>105</v>
      </c>
      <c r="R32" s="43">
        <v>115</v>
      </c>
      <c r="S32" s="3"/>
      <c r="T32" s="3">
        <f>Q32</f>
        <v>105</v>
      </c>
      <c r="U32" s="72">
        <f t="shared" si="15"/>
        <v>181.23</v>
      </c>
      <c r="V32" s="3">
        <f>T32+N32</f>
        <v>265</v>
      </c>
      <c r="W32" s="72">
        <f t="shared" si="17"/>
        <v>457.39</v>
      </c>
      <c r="X32" s="3">
        <v>190</v>
      </c>
      <c r="Y32" s="19">
        <v>200</v>
      </c>
      <c r="Z32" s="43">
        <v>210</v>
      </c>
      <c r="AA32" s="3"/>
      <c r="AB32" s="3">
        <f>Y32</f>
        <v>200</v>
      </c>
      <c r="AC32" s="72">
        <f t="shared" si="18"/>
        <v>345.2</v>
      </c>
      <c r="AD32" s="3">
        <f>AB32+T32+N32</f>
        <v>465</v>
      </c>
      <c r="AE32" s="72">
        <f t="shared" si="20"/>
        <v>802.59</v>
      </c>
      <c r="AF32" s="33" t="s">
        <v>739</v>
      </c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46"/>
    </row>
    <row r="33" spans="1:75" s="47" customFormat="1" ht="12.75">
      <c r="A33" s="30">
        <v>1</v>
      </c>
      <c r="B33" s="3">
        <v>75</v>
      </c>
      <c r="C33" s="3" t="s">
        <v>56</v>
      </c>
      <c r="D33" s="3" t="s">
        <v>16</v>
      </c>
      <c r="E33" s="3" t="s">
        <v>53</v>
      </c>
      <c r="F33" s="1">
        <v>32314</v>
      </c>
      <c r="G33" s="3" t="s">
        <v>25</v>
      </c>
      <c r="H33" s="2">
        <v>72</v>
      </c>
      <c r="I33" s="72">
        <v>1.5117</v>
      </c>
      <c r="J33" s="19">
        <v>140</v>
      </c>
      <c r="K33" s="19">
        <v>150</v>
      </c>
      <c r="L33" s="41">
        <v>155</v>
      </c>
      <c r="M33" s="3"/>
      <c r="N33" s="3">
        <f>K33</f>
        <v>150</v>
      </c>
      <c r="O33" s="72">
        <f aca="true" t="shared" si="21" ref="O33:O44">N33*I33</f>
        <v>226.755</v>
      </c>
      <c r="P33" s="41">
        <v>120</v>
      </c>
      <c r="Q33" s="3">
        <v>120</v>
      </c>
      <c r="R33" s="3">
        <v>125</v>
      </c>
      <c r="S33" s="3"/>
      <c r="T33" s="3">
        <f>R33</f>
        <v>125</v>
      </c>
      <c r="U33" s="72">
        <f aca="true" t="shared" si="22" ref="U33:U44">T33*I33</f>
        <v>188.9625</v>
      </c>
      <c r="V33" s="3">
        <f aca="true" t="shared" si="23" ref="V33:V44">T33+N33</f>
        <v>275</v>
      </c>
      <c r="W33" s="72">
        <f aca="true" t="shared" si="24" ref="W33:W44">V33*I33</f>
        <v>415.71750000000003</v>
      </c>
      <c r="X33" s="3">
        <v>190</v>
      </c>
      <c r="Y33" s="19">
        <v>205</v>
      </c>
      <c r="Z33" s="3">
        <v>215</v>
      </c>
      <c r="AA33" s="3"/>
      <c r="AB33" s="3">
        <f>Z33</f>
        <v>215</v>
      </c>
      <c r="AC33" s="72">
        <f aca="true" t="shared" si="25" ref="AC33:AC44">AB33*I33</f>
        <v>325.01550000000003</v>
      </c>
      <c r="AD33" s="3">
        <f aca="true" t="shared" si="26" ref="AD33:AD44">AB33+T33+N33</f>
        <v>490</v>
      </c>
      <c r="AE33" s="72">
        <f aca="true" t="shared" si="27" ref="AE33:AE44">AD33*I33</f>
        <v>740.7330000000001</v>
      </c>
      <c r="AF33" s="31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48"/>
    </row>
    <row r="34" spans="1:75" s="3" customFormat="1" ht="12.75">
      <c r="A34" s="30">
        <v>2</v>
      </c>
      <c r="B34" s="3">
        <v>75</v>
      </c>
      <c r="C34" s="3" t="s">
        <v>93</v>
      </c>
      <c r="D34" s="3" t="s">
        <v>16</v>
      </c>
      <c r="E34" s="3" t="s">
        <v>53</v>
      </c>
      <c r="F34" s="1">
        <v>32628</v>
      </c>
      <c r="G34" s="3" t="s">
        <v>25</v>
      </c>
      <c r="H34" s="2">
        <v>73.9</v>
      </c>
      <c r="I34" s="72">
        <v>1.4963</v>
      </c>
      <c r="J34" s="41">
        <v>150</v>
      </c>
      <c r="K34" s="41">
        <v>150</v>
      </c>
      <c r="L34" s="19">
        <v>150</v>
      </c>
      <c r="N34" s="3">
        <f>L34</f>
        <v>150</v>
      </c>
      <c r="O34" s="72">
        <f t="shared" si="21"/>
        <v>224.445</v>
      </c>
      <c r="P34" s="19">
        <v>100</v>
      </c>
      <c r="Q34" s="3">
        <v>115</v>
      </c>
      <c r="R34" s="43">
        <v>120</v>
      </c>
      <c r="T34" s="3">
        <f>Q34</f>
        <v>115</v>
      </c>
      <c r="U34" s="72">
        <f t="shared" si="22"/>
        <v>172.0745</v>
      </c>
      <c r="V34" s="3">
        <f t="shared" si="23"/>
        <v>265</v>
      </c>
      <c r="W34" s="72">
        <f t="shared" si="24"/>
        <v>396.5195</v>
      </c>
      <c r="X34" s="3">
        <v>165</v>
      </c>
      <c r="Y34" s="19">
        <v>175</v>
      </c>
      <c r="Z34" s="43">
        <v>185</v>
      </c>
      <c r="AB34" s="3">
        <f>Y34</f>
        <v>175</v>
      </c>
      <c r="AC34" s="72">
        <f t="shared" si="25"/>
        <v>261.8525</v>
      </c>
      <c r="AD34" s="3">
        <f t="shared" si="26"/>
        <v>440</v>
      </c>
      <c r="AE34" s="72">
        <f t="shared" si="27"/>
        <v>658.372</v>
      </c>
      <c r="AF34" s="31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38"/>
    </row>
    <row r="35" spans="1:75" s="3" customFormat="1" ht="12.75">
      <c r="A35" s="30">
        <v>1</v>
      </c>
      <c r="B35" s="3">
        <v>75</v>
      </c>
      <c r="C35" s="3" t="s">
        <v>91</v>
      </c>
      <c r="D35" s="3" t="s">
        <v>15</v>
      </c>
      <c r="E35" s="3" t="s">
        <v>53</v>
      </c>
      <c r="F35" s="1">
        <v>26140</v>
      </c>
      <c r="G35" s="3" t="s">
        <v>61</v>
      </c>
      <c r="H35" s="2">
        <v>73.7</v>
      </c>
      <c r="I35" s="72">
        <v>1.4888</v>
      </c>
      <c r="J35" s="42">
        <v>100</v>
      </c>
      <c r="K35" s="19">
        <v>100</v>
      </c>
      <c r="L35" s="41">
        <v>115</v>
      </c>
      <c r="N35" s="3">
        <f>K35</f>
        <v>100</v>
      </c>
      <c r="O35" s="72">
        <f t="shared" si="21"/>
        <v>148.88</v>
      </c>
      <c r="P35" s="11">
        <v>85</v>
      </c>
      <c r="Q35" s="43">
        <v>95</v>
      </c>
      <c r="R35" s="43">
        <v>95</v>
      </c>
      <c r="T35" s="3">
        <f>P35</f>
        <v>85</v>
      </c>
      <c r="U35" s="72">
        <f t="shared" si="22"/>
        <v>126.54799999999999</v>
      </c>
      <c r="V35" s="3">
        <f t="shared" si="23"/>
        <v>185</v>
      </c>
      <c r="W35" s="72">
        <f t="shared" si="24"/>
        <v>275.428</v>
      </c>
      <c r="X35" s="11">
        <v>130</v>
      </c>
      <c r="Y35" s="19">
        <v>140</v>
      </c>
      <c r="Z35" s="3">
        <v>150</v>
      </c>
      <c r="AB35" s="3">
        <f>Z35</f>
        <v>150</v>
      </c>
      <c r="AC35" s="72">
        <f t="shared" si="25"/>
        <v>223.32</v>
      </c>
      <c r="AD35" s="3">
        <f t="shared" si="26"/>
        <v>335</v>
      </c>
      <c r="AE35" s="72">
        <f t="shared" si="27"/>
        <v>498.748</v>
      </c>
      <c r="AF35" s="3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38"/>
    </row>
    <row r="36" spans="1:75" s="3" customFormat="1" ht="12.75">
      <c r="A36" s="30">
        <v>1</v>
      </c>
      <c r="B36" s="3">
        <v>75</v>
      </c>
      <c r="C36" s="3" t="s">
        <v>68</v>
      </c>
      <c r="D36" s="3" t="s">
        <v>15</v>
      </c>
      <c r="E36" s="3" t="s">
        <v>53</v>
      </c>
      <c r="F36" s="1">
        <v>23171</v>
      </c>
      <c r="G36" s="3" t="s">
        <v>69</v>
      </c>
      <c r="H36" s="2">
        <v>73.5</v>
      </c>
      <c r="I36" s="72">
        <v>1.663</v>
      </c>
      <c r="J36" s="20">
        <v>90</v>
      </c>
      <c r="K36" s="19">
        <v>100</v>
      </c>
      <c r="L36" s="117">
        <v>110</v>
      </c>
      <c r="N36" s="3">
        <f>L36</f>
        <v>110</v>
      </c>
      <c r="O36" s="72">
        <f t="shared" si="21"/>
        <v>182.93</v>
      </c>
      <c r="P36" s="44">
        <v>70</v>
      </c>
      <c r="Q36" s="3">
        <v>70</v>
      </c>
      <c r="R36" s="11">
        <v>80</v>
      </c>
      <c r="T36" s="3">
        <f>R36</f>
        <v>80</v>
      </c>
      <c r="U36" s="72">
        <f t="shared" si="22"/>
        <v>133.04</v>
      </c>
      <c r="V36" s="3">
        <f t="shared" si="23"/>
        <v>190</v>
      </c>
      <c r="W36" s="72">
        <f t="shared" si="24"/>
        <v>315.97</v>
      </c>
      <c r="X36" s="43">
        <v>80</v>
      </c>
      <c r="Y36" s="19">
        <v>80</v>
      </c>
      <c r="Z36" s="118">
        <v>105</v>
      </c>
      <c r="AB36" s="3">
        <f>Z36</f>
        <v>105</v>
      </c>
      <c r="AC36" s="72">
        <f t="shared" si="25"/>
        <v>174.615</v>
      </c>
      <c r="AD36" s="118">
        <f t="shared" si="26"/>
        <v>295</v>
      </c>
      <c r="AE36" s="72">
        <f t="shared" si="27"/>
        <v>490.58500000000004</v>
      </c>
      <c r="AF36" s="3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38"/>
    </row>
    <row r="37" spans="1:75" s="3" customFormat="1" ht="12.75">
      <c r="A37" s="32">
        <v>1</v>
      </c>
      <c r="B37" s="11">
        <v>75</v>
      </c>
      <c r="C37" s="11" t="s">
        <v>90</v>
      </c>
      <c r="D37" s="11" t="s">
        <v>16</v>
      </c>
      <c r="E37" s="11" t="s">
        <v>53</v>
      </c>
      <c r="F37" s="16">
        <v>20250</v>
      </c>
      <c r="G37" s="11" t="s">
        <v>55</v>
      </c>
      <c r="H37" s="17">
        <v>74</v>
      </c>
      <c r="I37" s="73">
        <v>2.1185</v>
      </c>
      <c r="J37" s="3">
        <v>100</v>
      </c>
      <c r="K37" s="19">
        <v>110</v>
      </c>
      <c r="L37" s="19">
        <v>120</v>
      </c>
      <c r="N37" s="3">
        <f>L37</f>
        <v>120</v>
      </c>
      <c r="O37" s="72">
        <f t="shared" si="21"/>
        <v>254.22</v>
      </c>
      <c r="P37" s="3">
        <v>85</v>
      </c>
      <c r="Q37" s="3">
        <v>90</v>
      </c>
      <c r="R37" s="43">
        <v>95</v>
      </c>
      <c r="T37" s="3">
        <f>Q37</f>
        <v>90</v>
      </c>
      <c r="U37" s="72">
        <f t="shared" si="22"/>
        <v>190.665</v>
      </c>
      <c r="V37" s="3">
        <f t="shared" si="23"/>
        <v>210</v>
      </c>
      <c r="W37" s="72">
        <f t="shared" si="24"/>
        <v>444.885</v>
      </c>
      <c r="X37" s="3">
        <v>145</v>
      </c>
      <c r="Y37" s="19">
        <v>157.5</v>
      </c>
      <c r="Z37" s="43">
        <v>170</v>
      </c>
      <c r="AB37" s="3">
        <f>Y37</f>
        <v>157.5</v>
      </c>
      <c r="AC37" s="72">
        <f t="shared" si="25"/>
        <v>333.66375</v>
      </c>
      <c r="AD37" s="3">
        <f t="shared" si="26"/>
        <v>367.5</v>
      </c>
      <c r="AE37" s="72">
        <f t="shared" si="27"/>
        <v>778.54875</v>
      </c>
      <c r="AF37" s="33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38"/>
    </row>
    <row r="38" spans="1:75" s="3" customFormat="1" ht="12.75">
      <c r="A38" s="30">
        <v>1</v>
      </c>
      <c r="B38" s="3">
        <v>75</v>
      </c>
      <c r="C38" s="3" t="s">
        <v>86</v>
      </c>
      <c r="D38" s="3" t="s">
        <v>16</v>
      </c>
      <c r="E38" s="3" t="s">
        <v>53</v>
      </c>
      <c r="F38" s="1">
        <v>29384</v>
      </c>
      <c r="G38" s="3" t="s">
        <v>21</v>
      </c>
      <c r="H38" s="2">
        <v>74.4</v>
      </c>
      <c r="I38" s="72">
        <v>1.4744</v>
      </c>
      <c r="J38" s="11">
        <v>170</v>
      </c>
      <c r="K38" s="19">
        <v>175</v>
      </c>
      <c r="L38" s="20">
        <v>182.5</v>
      </c>
      <c r="N38" s="3">
        <f>L38</f>
        <v>182.5</v>
      </c>
      <c r="O38" s="72">
        <f t="shared" si="21"/>
        <v>269.078</v>
      </c>
      <c r="P38" s="11">
        <v>110</v>
      </c>
      <c r="Q38" s="3">
        <v>120</v>
      </c>
      <c r="R38" s="11">
        <v>125</v>
      </c>
      <c r="T38" s="3">
        <f>R38</f>
        <v>125</v>
      </c>
      <c r="U38" s="72">
        <f t="shared" si="22"/>
        <v>184.29999999999998</v>
      </c>
      <c r="V38" s="3">
        <f t="shared" si="23"/>
        <v>307.5</v>
      </c>
      <c r="W38" s="72">
        <f t="shared" si="24"/>
        <v>453.378</v>
      </c>
      <c r="X38" s="11">
        <v>200</v>
      </c>
      <c r="Y38" s="19">
        <v>220</v>
      </c>
      <c r="Z38" s="3">
        <v>227.5</v>
      </c>
      <c r="AB38" s="3">
        <f>Z38</f>
        <v>227.5</v>
      </c>
      <c r="AC38" s="72">
        <f t="shared" si="25"/>
        <v>335.426</v>
      </c>
      <c r="AD38" s="3">
        <f t="shared" si="26"/>
        <v>535</v>
      </c>
      <c r="AE38" s="72">
        <f t="shared" si="27"/>
        <v>788.804</v>
      </c>
      <c r="AF38" s="31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38"/>
    </row>
    <row r="39" spans="1:75" s="3" customFormat="1" ht="12.75">
      <c r="A39" s="30">
        <v>2</v>
      </c>
      <c r="B39" s="3">
        <v>75</v>
      </c>
      <c r="C39" s="3" t="s">
        <v>65</v>
      </c>
      <c r="D39" s="3" t="s">
        <v>15</v>
      </c>
      <c r="E39" s="3" t="s">
        <v>53</v>
      </c>
      <c r="F39" s="1">
        <v>30387</v>
      </c>
      <c r="G39" s="3" t="s">
        <v>21</v>
      </c>
      <c r="H39" s="2">
        <v>72.5</v>
      </c>
      <c r="I39" s="72">
        <v>1.504</v>
      </c>
      <c r="J39" s="42">
        <v>160</v>
      </c>
      <c r="K39" s="19">
        <v>160</v>
      </c>
      <c r="L39" s="19">
        <v>170</v>
      </c>
      <c r="N39" s="3">
        <f>L39</f>
        <v>170</v>
      </c>
      <c r="O39" s="72">
        <f t="shared" si="21"/>
        <v>255.68</v>
      </c>
      <c r="P39" s="11">
        <v>110</v>
      </c>
      <c r="Q39" s="3">
        <v>120</v>
      </c>
      <c r="R39" s="43">
        <v>130</v>
      </c>
      <c r="T39" s="3">
        <f>Q39</f>
        <v>120</v>
      </c>
      <c r="U39" s="72">
        <f t="shared" si="22"/>
        <v>180.48</v>
      </c>
      <c r="V39" s="3">
        <f t="shared" si="23"/>
        <v>290</v>
      </c>
      <c r="W39" s="72">
        <f t="shared" si="24"/>
        <v>436.16</v>
      </c>
      <c r="X39" s="11">
        <v>225</v>
      </c>
      <c r="Y39" s="19">
        <v>232.5</v>
      </c>
      <c r="Z39" s="43">
        <v>242.5</v>
      </c>
      <c r="AB39" s="3">
        <f>Y39</f>
        <v>232.5</v>
      </c>
      <c r="AC39" s="72">
        <f t="shared" si="25"/>
        <v>349.68</v>
      </c>
      <c r="AD39" s="3">
        <f t="shared" si="26"/>
        <v>522.5</v>
      </c>
      <c r="AE39" s="72">
        <f t="shared" si="27"/>
        <v>785.84</v>
      </c>
      <c r="AF39" s="31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38"/>
    </row>
    <row r="40" spans="1:75" s="3" customFormat="1" ht="12.75">
      <c r="A40" s="30">
        <v>3</v>
      </c>
      <c r="B40" s="3">
        <v>75</v>
      </c>
      <c r="C40" s="3" t="s">
        <v>109</v>
      </c>
      <c r="D40" s="3" t="s">
        <v>110</v>
      </c>
      <c r="E40" s="3" t="s">
        <v>53</v>
      </c>
      <c r="F40" s="1">
        <v>31326</v>
      </c>
      <c r="G40" s="3" t="s">
        <v>21</v>
      </c>
      <c r="H40" s="2">
        <v>72.7</v>
      </c>
      <c r="I40" s="72">
        <v>1.504</v>
      </c>
      <c r="J40" s="44">
        <v>165</v>
      </c>
      <c r="K40" s="19">
        <v>165</v>
      </c>
      <c r="L40" s="41">
        <v>172.5</v>
      </c>
      <c r="N40" s="3">
        <f>K40</f>
        <v>165</v>
      </c>
      <c r="O40" s="72">
        <f t="shared" si="21"/>
        <v>248.16</v>
      </c>
      <c r="P40" s="20">
        <v>137.5</v>
      </c>
      <c r="Q40" s="3">
        <v>142.5</v>
      </c>
      <c r="R40" s="43">
        <v>145</v>
      </c>
      <c r="T40" s="3">
        <f>Q40</f>
        <v>142.5</v>
      </c>
      <c r="U40" s="72">
        <f t="shared" si="22"/>
        <v>214.32</v>
      </c>
      <c r="V40" s="3">
        <f t="shared" si="23"/>
        <v>307.5</v>
      </c>
      <c r="W40" s="72">
        <f t="shared" si="24"/>
        <v>462.48</v>
      </c>
      <c r="X40" s="3">
        <v>180</v>
      </c>
      <c r="Y40" s="19">
        <v>192.5</v>
      </c>
      <c r="Z40" s="43">
        <v>0</v>
      </c>
      <c r="AB40" s="3">
        <f>Y40</f>
        <v>192.5</v>
      </c>
      <c r="AC40" s="72">
        <f t="shared" si="25"/>
        <v>289.52</v>
      </c>
      <c r="AD40" s="3">
        <f t="shared" si="26"/>
        <v>500</v>
      </c>
      <c r="AE40" s="72">
        <f t="shared" si="27"/>
        <v>752</v>
      </c>
      <c r="AF40" s="31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38"/>
    </row>
    <row r="41" spans="1:75" s="3" customFormat="1" ht="12.75" customHeight="1">
      <c r="A41" s="30">
        <v>1</v>
      </c>
      <c r="B41" s="3">
        <v>75</v>
      </c>
      <c r="C41" s="3" t="s">
        <v>70</v>
      </c>
      <c r="D41" s="3" t="s">
        <v>71</v>
      </c>
      <c r="E41" s="3" t="s">
        <v>53</v>
      </c>
      <c r="F41" s="1">
        <v>35000</v>
      </c>
      <c r="G41" s="3" t="s">
        <v>24</v>
      </c>
      <c r="H41" s="2">
        <v>67.7</v>
      </c>
      <c r="I41" s="72">
        <v>1.886</v>
      </c>
      <c r="J41" s="20">
        <v>67.5</v>
      </c>
      <c r="K41" s="19">
        <v>70</v>
      </c>
      <c r="L41" s="19">
        <v>75</v>
      </c>
      <c r="N41" s="3">
        <f aca="true" t="shared" si="28" ref="N41:N46">L41</f>
        <v>75</v>
      </c>
      <c r="O41" s="72">
        <f t="shared" si="21"/>
        <v>141.45</v>
      </c>
      <c r="P41" s="20">
        <v>72.5</v>
      </c>
      <c r="Q41" s="3">
        <v>77.5</v>
      </c>
      <c r="R41" s="42">
        <v>0</v>
      </c>
      <c r="T41" s="3">
        <f>Q41</f>
        <v>77.5</v>
      </c>
      <c r="U41" s="72">
        <f t="shared" si="22"/>
        <v>146.165</v>
      </c>
      <c r="V41" s="3">
        <f t="shared" si="23"/>
        <v>152.5</v>
      </c>
      <c r="W41" s="72">
        <f t="shared" si="24"/>
        <v>287.615</v>
      </c>
      <c r="X41" s="3">
        <v>67.5</v>
      </c>
      <c r="Y41" s="19">
        <v>75</v>
      </c>
      <c r="Z41" s="3">
        <v>80</v>
      </c>
      <c r="AB41" s="3">
        <f>Z41</f>
        <v>80</v>
      </c>
      <c r="AC41" s="72">
        <f t="shared" si="25"/>
        <v>150.88</v>
      </c>
      <c r="AD41" s="3">
        <f t="shared" si="26"/>
        <v>232.5</v>
      </c>
      <c r="AE41" s="72">
        <f t="shared" si="27"/>
        <v>438.495</v>
      </c>
      <c r="AF41" s="3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38"/>
    </row>
    <row r="42" spans="1:75" s="3" customFormat="1" ht="12.75">
      <c r="A42" s="32">
        <v>1</v>
      </c>
      <c r="B42" s="11">
        <v>75</v>
      </c>
      <c r="C42" s="11" t="s">
        <v>62</v>
      </c>
      <c r="D42" s="11" t="s">
        <v>16</v>
      </c>
      <c r="E42" s="11" t="s">
        <v>53</v>
      </c>
      <c r="F42" s="16">
        <v>34458</v>
      </c>
      <c r="G42" s="11" t="s">
        <v>23</v>
      </c>
      <c r="H42" s="17">
        <v>74.2</v>
      </c>
      <c r="I42" s="73">
        <v>1.5924</v>
      </c>
      <c r="J42" s="3">
        <v>140</v>
      </c>
      <c r="K42" s="3">
        <v>150</v>
      </c>
      <c r="L42" s="19">
        <v>160</v>
      </c>
      <c r="N42" s="3">
        <f t="shared" si="28"/>
        <v>160</v>
      </c>
      <c r="O42" s="72">
        <f t="shared" si="21"/>
        <v>254.784</v>
      </c>
      <c r="P42" s="3">
        <v>90</v>
      </c>
      <c r="Q42" s="3">
        <v>100</v>
      </c>
      <c r="R42" s="3">
        <v>105</v>
      </c>
      <c r="T42" s="3">
        <f>R42</f>
        <v>105</v>
      </c>
      <c r="U42" s="72">
        <f t="shared" si="22"/>
        <v>167.202</v>
      </c>
      <c r="V42" s="3">
        <f t="shared" si="23"/>
        <v>265</v>
      </c>
      <c r="W42" s="72">
        <f t="shared" si="24"/>
        <v>421.986</v>
      </c>
      <c r="X42" s="3">
        <v>190</v>
      </c>
      <c r="Y42" s="19">
        <v>200</v>
      </c>
      <c r="Z42" s="3">
        <v>205</v>
      </c>
      <c r="AB42" s="3">
        <f>Z42</f>
        <v>205</v>
      </c>
      <c r="AC42" s="72">
        <f t="shared" si="25"/>
        <v>326.442</v>
      </c>
      <c r="AD42" s="3">
        <f t="shared" si="26"/>
        <v>470</v>
      </c>
      <c r="AE42" s="72">
        <f t="shared" si="27"/>
        <v>748.428</v>
      </c>
      <c r="AF42" s="31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38"/>
    </row>
    <row r="43" spans="1:75" s="3" customFormat="1" ht="12.75">
      <c r="A43" s="32">
        <v>2</v>
      </c>
      <c r="B43" s="11">
        <v>75</v>
      </c>
      <c r="C43" s="11" t="s">
        <v>41</v>
      </c>
      <c r="D43" s="11" t="s">
        <v>38</v>
      </c>
      <c r="E43" s="11" t="s">
        <v>53</v>
      </c>
      <c r="F43" s="16">
        <v>34947</v>
      </c>
      <c r="G43" s="11" t="s">
        <v>23</v>
      </c>
      <c r="H43" s="17">
        <v>73.2</v>
      </c>
      <c r="I43" s="73">
        <v>1.6908</v>
      </c>
      <c r="J43" s="43">
        <v>140</v>
      </c>
      <c r="K43" s="19">
        <v>150</v>
      </c>
      <c r="L43" s="19">
        <v>160</v>
      </c>
      <c r="N43" s="3">
        <f t="shared" si="28"/>
        <v>160</v>
      </c>
      <c r="O43" s="72">
        <f t="shared" si="21"/>
        <v>270.528</v>
      </c>
      <c r="P43" s="3">
        <v>90</v>
      </c>
      <c r="Q43" s="3">
        <v>100</v>
      </c>
      <c r="R43" s="3">
        <v>105</v>
      </c>
      <c r="T43" s="3">
        <f>R43</f>
        <v>105</v>
      </c>
      <c r="U43" s="72">
        <f t="shared" si="22"/>
        <v>177.53400000000002</v>
      </c>
      <c r="V43" s="3">
        <f t="shared" si="23"/>
        <v>265</v>
      </c>
      <c r="W43" s="72">
        <f t="shared" si="24"/>
        <v>448.062</v>
      </c>
      <c r="X43" s="3">
        <v>190</v>
      </c>
      <c r="Y43" s="41">
        <v>200</v>
      </c>
      <c r="Z43" s="43">
        <v>0</v>
      </c>
      <c r="AB43" s="3">
        <f>X43</f>
        <v>190</v>
      </c>
      <c r="AC43" s="72">
        <f t="shared" si="25"/>
        <v>321.252</v>
      </c>
      <c r="AD43" s="3">
        <f t="shared" si="26"/>
        <v>455</v>
      </c>
      <c r="AE43" s="72">
        <f t="shared" si="27"/>
        <v>769.3140000000001</v>
      </c>
      <c r="AF43" s="33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38"/>
    </row>
    <row r="44" spans="1:75" s="45" customFormat="1" ht="12.75">
      <c r="A44" s="32">
        <v>1</v>
      </c>
      <c r="B44" s="11">
        <v>75</v>
      </c>
      <c r="C44" s="11" t="s">
        <v>64</v>
      </c>
      <c r="D44" s="11" t="s">
        <v>15</v>
      </c>
      <c r="E44" s="11" t="s">
        <v>53</v>
      </c>
      <c r="F44" s="16">
        <v>34233</v>
      </c>
      <c r="G44" s="11" t="s">
        <v>22</v>
      </c>
      <c r="H44" s="17">
        <v>75</v>
      </c>
      <c r="I44" s="73">
        <v>1.5554</v>
      </c>
      <c r="J44" s="3">
        <v>140</v>
      </c>
      <c r="K44" s="41">
        <v>150</v>
      </c>
      <c r="L44" s="19">
        <v>150</v>
      </c>
      <c r="M44" s="3"/>
      <c r="N44" s="3">
        <f t="shared" si="28"/>
        <v>150</v>
      </c>
      <c r="O44" s="72">
        <f t="shared" si="21"/>
        <v>233.30999999999997</v>
      </c>
      <c r="P44" s="3">
        <v>110</v>
      </c>
      <c r="Q44" s="3">
        <v>120</v>
      </c>
      <c r="R44" s="3">
        <v>130</v>
      </c>
      <c r="S44" s="3"/>
      <c r="T44" s="3">
        <f>R44</f>
        <v>130</v>
      </c>
      <c r="U44" s="72">
        <f t="shared" si="22"/>
        <v>202.202</v>
      </c>
      <c r="V44" s="3">
        <f t="shared" si="23"/>
        <v>280</v>
      </c>
      <c r="W44" s="72">
        <f t="shared" si="24"/>
        <v>435.51199999999994</v>
      </c>
      <c r="X44" s="3">
        <v>190</v>
      </c>
      <c r="Y44" s="19">
        <v>200</v>
      </c>
      <c r="Z44" s="3">
        <v>210</v>
      </c>
      <c r="AA44" s="3"/>
      <c r="AB44" s="3">
        <f>Z44</f>
        <v>210</v>
      </c>
      <c r="AC44" s="72">
        <f t="shared" si="25"/>
        <v>326.63399999999996</v>
      </c>
      <c r="AD44" s="3">
        <f t="shared" si="26"/>
        <v>490</v>
      </c>
      <c r="AE44" s="72">
        <f t="shared" si="27"/>
        <v>762.146</v>
      </c>
      <c r="AF44" s="31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46"/>
    </row>
    <row r="45" spans="1:75" s="47" customFormat="1" ht="12.75">
      <c r="A45" s="30">
        <v>1</v>
      </c>
      <c r="B45" s="3">
        <v>82.5</v>
      </c>
      <c r="C45" s="3" t="s">
        <v>115</v>
      </c>
      <c r="D45" s="3" t="s">
        <v>101</v>
      </c>
      <c r="E45" s="3" t="s">
        <v>102</v>
      </c>
      <c r="F45" s="1">
        <v>33375</v>
      </c>
      <c r="G45" s="3" t="s">
        <v>25</v>
      </c>
      <c r="H45" s="2">
        <v>81</v>
      </c>
      <c r="I45" s="72">
        <v>1.4219</v>
      </c>
      <c r="J45" s="19">
        <v>190</v>
      </c>
      <c r="K45" s="19">
        <v>200</v>
      </c>
      <c r="L45" s="19">
        <v>205</v>
      </c>
      <c r="M45" s="3"/>
      <c r="N45" s="3">
        <f t="shared" si="28"/>
        <v>205</v>
      </c>
      <c r="O45" s="72">
        <f aca="true" t="shared" si="29" ref="O45:O62">N45*I45</f>
        <v>291.48949999999996</v>
      </c>
      <c r="P45" s="19">
        <v>155</v>
      </c>
      <c r="Q45" s="3">
        <v>160</v>
      </c>
      <c r="R45" s="43">
        <v>163</v>
      </c>
      <c r="S45" s="3"/>
      <c r="T45" s="3">
        <f>Q45</f>
        <v>160</v>
      </c>
      <c r="U45" s="72">
        <f aca="true" t="shared" si="30" ref="U45:U62">T45*I45</f>
        <v>227.504</v>
      </c>
      <c r="V45" s="3">
        <f aca="true" t="shared" si="31" ref="V45:V62">T45+N45</f>
        <v>365</v>
      </c>
      <c r="W45" s="72">
        <f aca="true" t="shared" si="32" ref="W45:W62">V45*I45</f>
        <v>518.9934999999999</v>
      </c>
      <c r="X45" s="3">
        <v>245</v>
      </c>
      <c r="Y45" s="19">
        <v>257.5</v>
      </c>
      <c r="Z45" s="118">
        <v>262.5</v>
      </c>
      <c r="AA45" s="3"/>
      <c r="AB45" s="3">
        <f>Z45</f>
        <v>262.5</v>
      </c>
      <c r="AC45" s="72">
        <f aca="true" t="shared" si="33" ref="AC45:AC62">AB45*I45</f>
        <v>373.24875</v>
      </c>
      <c r="AD45" s="118">
        <f aca="true" t="shared" si="34" ref="AD45:AD62">AB45+T45+N45</f>
        <v>627.5</v>
      </c>
      <c r="AE45" s="72">
        <f aca="true" t="shared" si="35" ref="AE45:AE62">AD45*I45</f>
        <v>892.24225</v>
      </c>
      <c r="AF45" s="31" t="s">
        <v>190</v>
      </c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48"/>
    </row>
    <row r="46" spans="1:75" s="3" customFormat="1" ht="12.75">
      <c r="A46" s="30">
        <v>2</v>
      </c>
      <c r="B46" s="3">
        <v>82.5</v>
      </c>
      <c r="C46" s="3" t="s">
        <v>42</v>
      </c>
      <c r="D46" s="3" t="s">
        <v>35</v>
      </c>
      <c r="E46" s="3" t="s">
        <v>53</v>
      </c>
      <c r="F46" s="1">
        <v>32425</v>
      </c>
      <c r="G46" s="3" t="s">
        <v>25</v>
      </c>
      <c r="H46" s="2">
        <v>82.4</v>
      </c>
      <c r="I46" s="72">
        <v>1.3783</v>
      </c>
      <c r="J46" s="19">
        <v>200</v>
      </c>
      <c r="K46" s="19">
        <v>210</v>
      </c>
      <c r="L46" s="117">
        <v>215</v>
      </c>
      <c r="N46" s="3">
        <f t="shared" si="28"/>
        <v>215</v>
      </c>
      <c r="O46" s="72">
        <f t="shared" si="29"/>
        <v>296.3345</v>
      </c>
      <c r="P46" s="19">
        <v>135</v>
      </c>
      <c r="Q46" s="3">
        <v>140</v>
      </c>
      <c r="R46" s="3">
        <v>145</v>
      </c>
      <c r="T46" s="3">
        <f>R46</f>
        <v>145</v>
      </c>
      <c r="U46" s="72">
        <f t="shared" si="30"/>
        <v>199.85350000000003</v>
      </c>
      <c r="V46" s="3">
        <f t="shared" si="31"/>
        <v>360</v>
      </c>
      <c r="W46" s="72">
        <f t="shared" si="32"/>
        <v>496.18800000000005</v>
      </c>
      <c r="X46" s="3">
        <v>215</v>
      </c>
      <c r="Y46" s="19">
        <v>225</v>
      </c>
      <c r="Z46" s="43">
        <v>232.5</v>
      </c>
      <c r="AB46" s="3">
        <f>Y46</f>
        <v>225</v>
      </c>
      <c r="AC46" s="72">
        <f t="shared" si="33"/>
        <v>310.1175</v>
      </c>
      <c r="AD46" s="3">
        <f t="shared" si="34"/>
        <v>585</v>
      </c>
      <c r="AE46" s="72">
        <f t="shared" si="35"/>
        <v>806.3055</v>
      </c>
      <c r="AF46" s="31" t="s">
        <v>735</v>
      </c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38"/>
    </row>
    <row r="47" spans="1:75" s="3" customFormat="1" ht="12.75">
      <c r="A47" s="30">
        <v>3</v>
      </c>
      <c r="B47" s="3">
        <v>82.5</v>
      </c>
      <c r="C47" s="3" t="s">
        <v>43</v>
      </c>
      <c r="D47" s="3" t="s">
        <v>18</v>
      </c>
      <c r="E47" s="3" t="s">
        <v>53</v>
      </c>
      <c r="F47" s="1">
        <v>32313</v>
      </c>
      <c r="G47" s="3" t="s">
        <v>25</v>
      </c>
      <c r="H47" s="2">
        <v>79.4</v>
      </c>
      <c r="I47" s="72">
        <v>1.4032</v>
      </c>
      <c r="J47" s="42">
        <v>195</v>
      </c>
      <c r="K47" s="20">
        <v>195</v>
      </c>
      <c r="L47" s="41">
        <v>205</v>
      </c>
      <c r="N47" s="3">
        <f>K47</f>
        <v>195</v>
      </c>
      <c r="O47" s="72">
        <f t="shared" si="29"/>
        <v>273.624</v>
      </c>
      <c r="P47" s="11">
        <v>125</v>
      </c>
      <c r="Q47" s="42">
        <v>130</v>
      </c>
      <c r="R47" s="42">
        <v>0</v>
      </c>
      <c r="T47" s="3">
        <f>P47</f>
        <v>125</v>
      </c>
      <c r="U47" s="72">
        <f t="shared" si="30"/>
        <v>175.4</v>
      </c>
      <c r="V47" s="3">
        <f t="shared" si="31"/>
        <v>320</v>
      </c>
      <c r="W47" s="72">
        <f t="shared" si="32"/>
        <v>449.024</v>
      </c>
      <c r="X47" s="42">
        <v>220</v>
      </c>
      <c r="Y47" s="19">
        <v>220</v>
      </c>
      <c r="Z47" s="3">
        <v>250</v>
      </c>
      <c r="AB47" s="3">
        <f>Z47</f>
        <v>250</v>
      </c>
      <c r="AC47" s="72">
        <f t="shared" si="33"/>
        <v>350.8</v>
      </c>
      <c r="AD47" s="3">
        <f t="shared" si="34"/>
        <v>570</v>
      </c>
      <c r="AE47" s="72">
        <f t="shared" si="35"/>
        <v>799.824</v>
      </c>
      <c r="AF47" s="31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38"/>
    </row>
    <row r="48" spans="1:75" s="3" customFormat="1" ht="12.75">
      <c r="A48" s="30" t="s">
        <v>118</v>
      </c>
      <c r="B48" s="3">
        <v>82.5</v>
      </c>
      <c r="C48" s="3" t="s">
        <v>72</v>
      </c>
      <c r="D48" s="3" t="s">
        <v>16</v>
      </c>
      <c r="E48" s="3" t="s">
        <v>53</v>
      </c>
      <c r="F48" s="1">
        <v>32081</v>
      </c>
      <c r="G48" s="3" t="s">
        <v>25</v>
      </c>
      <c r="H48" s="2">
        <v>81.1</v>
      </c>
      <c r="I48" s="72">
        <v>1.3805</v>
      </c>
      <c r="J48" s="42">
        <v>180</v>
      </c>
      <c r="K48" s="41">
        <v>195</v>
      </c>
      <c r="L48" s="41">
        <v>195</v>
      </c>
      <c r="N48" s="43">
        <v>0</v>
      </c>
      <c r="O48" s="72">
        <f t="shared" si="29"/>
        <v>0</v>
      </c>
      <c r="P48" s="42">
        <v>110</v>
      </c>
      <c r="Q48" s="43">
        <v>0</v>
      </c>
      <c r="R48" s="43">
        <v>0</v>
      </c>
      <c r="T48" s="43">
        <f>R48</f>
        <v>0</v>
      </c>
      <c r="U48" s="72">
        <f t="shared" si="30"/>
        <v>0</v>
      </c>
      <c r="V48" s="3">
        <f t="shared" si="31"/>
        <v>0</v>
      </c>
      <c r="W48" s="72">
        <f t="shared" si="32"/>
        <v>0</v>
      </c>
      <c r="X48" s="42">
        <v>210</v>
      </c>
      <c r="Y48" s="41">
        <v>0</v>
      </c>
      <c r="Z48" s="43">
        <v>0</v>
      </c>
      <c r="AB48" s="43">
        <f>Z48</f>
        <v>0</v>
      </c>
      <c r="AC48" s="72">
        <f t="shared" si="33"/>
        <v>0</v>
      </c>
      <c r="AD48" s="3">
        <f t="shared" si="34"/>
        <v>0</v>
      </c>
      <c r="AE48" s="72">
        <f t="shared" si="35"/>
        <v>0</v>
      </c>
      <c r="AF48" s="31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38"/>
    </row>
    <row r="49" spans="1:75" s="3" customFormat="1" ht="12.75">
      <c r="A49" s="30">
        <v>1</v>
      </c>
      <c r="B49" s="3">
        <v>82.5</v>
      </c>
      <c r="C49" s="3" t="s">
        <v>66</v>
      </c>
      <c r="D49" s="3" t="s">
        <v>18</v>
      </c>
      <c r="E49" s="3" t="s">
        <v>53</v>
      </c>
      <c r="F49" s="1">
        <v>25163</v>
      </c>
      <c r="G49" s="3" t="s">
        <v>61</v>
      </c>
      <c r="H49" s="2">
        <v>81.5</v>
      </c>
      <c r="I49" s="72">
        <v>1.3876</v>
      </c>
      <c r="J49" s="20">
        <v>157.5</v>
      </c>
      <c r="K49" s="19">
        <v>165</v>
      </c>
      <c r="L49" s="19">
        <v>170</v>
      </c>
      <c r="N49" s="3">
        <f>L49</f>
        <v>170</v>
      </c>
      <c r="O49" s="72">
        <f t="shared" si="29"/>
        <v>235.892</v>
      </c>
      <c r="P49" s="20">
        <v>110</v>
      </c>
      <c r="Q49" s="3">
        <v>117.5</v>
      </c>
      <c r="R49" s="42">
        <v>0</v>
      </c>
      <c r="T49" s="3">
        <f>Q49</f>
        <v>117.5</v>
      </c>
      <c r="U49" s="72">
        <f t="shared" si="30"/>
        <v>163.043</v>
      </c>
      <c r="V49" s="3">
        <f t="shared" si="31"/>
        <v>287.5</v>
      </c>
      <c r="W49" s="72">
        <f t="shared" si="32"/>
        <v>398.935</v>
      </c>
      <c r="X49" s="3">
        <v>195</v>
      </c>
      <c r="Y49" s="41">
        <v>205</v>
      </c>
      <c r="Z49" s="43">
        <v>0</v>
      </c>
      <c r="AB49" s="3">
        <f>X49</f>
        <v>195</v>
      </c>
      <c r="AC49" s="72">
        <f t="shared" si="33"/>
        <v>270.582</v>
      </c>
      <c r="AD49" s="3">
        <f t="shared" si="34"/>
        <v>482.5</v>
      </c>
      <c r="AE49" s="72">
        <f t="shared" si="35"/>
        <v>669.5169999999999</v>
      </c>
      <c r="AF49" s="31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38"/>
    </row>
    <row r="50" spans="1:75" s="3" customFormat="1" ht="12.75">
      <c r="A50" s="30">
        <v>1</v>
      </c>
      <c r="B50" s="3">
        <v>82.5</v>
      </c>
      <c r="C50" s="3" t="s">
        <v>111</v>
      </c>
      <c r="D50" s="3" t="s">
        <v>101</v>
      </c>
      <c r="E50" s="3" t="s">
        <v>102</v>
      </c>
      <c r="F50" s="1">
        <v>21080</v>
      </c>
      <c r="G50" s="3" t="s">
        <v>112</v>
      </c>
      <c r="H50" s="2">
        <v>78.1</v>
      </c>
      <c r="I50" s="72">
        <v>1.8903</v>
      </c>
      <c r="J50" s="19">
        <v>150</v>
      </c>
      <c r="K50" s="19">
        <v>160</v>
      </c>
      <c r="L50" s="41">
        <v>170</v>
      </c>
      <c r="N50" s="3">
        <f>K50</f>
        <v>160</v>
      </c>
      <c r="O50" s="72">
        <f t="shared" si="29"/>
        <v>302.44800000000004</v>
      </c>
      <c r="P50" s="19">
        <v>140</v>
      </c>
      <c r="Q50" s="3">
        <v>145</v>
      </c>
      <c r="R50" s="3">
        <v>147.5</v>
      </c>
      <c r="T50" s="3">
        <f>R50</f>
        <v>147.5</v>
      </c>
      <c r="U50" s="72">
        <f t="shared" si="30"/>
        <v>278.81925</v>
      </c>
      <c r="V50" s="3">
        <f t="shared" si="31"/>
        <v>307.5</v>
      </c>
      <c r="W50" s="72">
        <f t="shared" si="32"/>
        <v>581.26725</v>
      </c>
      <c r="X50" s="43">
        <v>180</v>
      </c>
      <c r="Y50" s="41">
        <v>180</v>
      </c>
      <c r="Z50" s="3">
        <v>180</v>
      </c>
      <c r="AB50" s="3">
        <f>Z50</f>
        <v>180</v>
      </c>
      <c r="AC50" s="72">
        <f t="shared" si="33"/>
        <v>340.254</v>
      </c>
      <c r="AD50" s="3">
        <f t="shared" si="34"/>
        <v>487.5</v>
      </c>
      <c r="AE50" s="72">
        <f t="shared" si="35"/>
        <v>921.52125</v>
      </c>
      <c r="AF50" s="31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38"/>
    </row>
    <row r="51" spans="1:75" s="3" customFormat="1" ht="12.75">
      <c r="A51" s="30">
        <v>1</v>
      </c>
      <c r="B51" s="3">
        <v>82.5</v>
      </c>
      <c r="C51" s="3" t="s">
        <v>44</v>
      </c>
      <c r="D51" s="3" t="s">
        <v>119</v>
      </c>
      <c r="E51" s="3" t="s">
        <v>34</v>
      </c>
      <c r="F51" s="1">
        <v>19417</v>
      </c>
      <c r="G51" s="3" t="s">
        <v>55</v>
      </c>
      <c r="H51" s="2">
        <v>76.6</v>
      </c>
      <c r="I51" s="72">
        <v>2.2108</v>
      </c>
      <c r="J51" s="11">
        <v>130</v>
      </c>
      <c r="K51" s="41">
        <v>0</v>
      </c>
      <c r="L51" s="41">
        <v>0</v>
      </c>
      <c r="N51" s="3">
        <f>J51</f>
        <v>130</v>
      </c>
      <c r="O51" s="72">
        <f t="shared" si="29"/>
        <v>287.404</v>
      </c>
      <c r="P51" s="11">
        <v>75</v>
      </c>
      <c r="Q51" s="43">
        <v>0</v>
      </c>
      <c r="R51" s="43">
        <v>0</v>
      </c>
      <c r="T51" s="3">
        <f>P51</f>
        <v>75</v>
      </c>
      <c r="U51" s="72">
        <f t="shared" si="30"/>
        <v>165.81</v>
      </c>
      <c r="V51" s="3">
        <f t="shared" si="31"/>
        <v>205</v>
      </c>
      <c r="W51" s="72">
        <f t="shared" si="32"/>
        <v>453.214</v>
      </c>
      <c r="X51" s="11">
        <v>130</v>
      </c>
      <c r="Y51" s="41">
        <v>0</v>
      </c>
      <c r="Z51" s="43">
        <v>0</v>
      </c>
      <c r="AB51" s="3">
        <f>X51</f>
        <v>130</v>
      </c>
      <c r="AC51" s="72">
        <f t="shared" si="33"/>
        <v>287.404</v>
      </c>
      <c r="AD51" s="3">
        <f t="shared" si="34"/>
        <v>335</v>
      </c>
      <c r="AE51" s="72">
        <f t="shared" si="35"/>
        <v>740.6179999999999</v>
      </c>
      <c r="AF51" s="31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38"/>
    </row>
    <row r="52" spans="1:75" s="3" customFormat="1" ht="12.75">
      <c r="A52" s="30">
        <v>1</v>
      </c>
      <c r="B52" s="3">
        <v>82.5</v>
      </c>
      <c r="C52" s="3" t="s">
        <v>49</v>
      </c>
      <c r="D52" s="3" t="s">
        <v>20</v>
      </c>
      <c r="E52" s="3" t="s">
        <v>53</v>
      </c>
      <c r="F52" s="1">
        <v>12284</v>
      </c>
      <c r="G52" s="3" t="s">
        <v>77</v>
      </c>
      <c r="H52" s="2">
        <v>81.8</v>
      </c>
      <c r="I52" s="72">
        <v>2.8687</v>
      </c>
      <c r="J52" s="120">
        <v>130</v>
      </c>
      <c r="K52" s="44">
        <v>135</v>
      </c>
      <c r="L52" s="41">
        <v>135</v>
      </c>
      <c r="N52" s="3">
        <f>J52</f>
        <v>130</v>
      </c>
      <c r="O52" s="72">
        <f t="shared" si="29"/>
        <v>372.931</v>
      </c>
      <c r="P52" s="11">
        <v>70</v>
      </c>
      <c r="Q52" s="11">
        <v>75</v>
      </c>
      <c r="R52" s="120">
        <v>77.5</v>
      </c>
      <c r="T52" s="3">
        <f>R52</f>
        <v>77.5</v>
      </c>
      <c r="U52" s="72">
        <f t="shared" si="30"/>
        <v>222.32425</v>
      </c>
      <c r="V52" s="3">
        <f t="shared" si="31"/>
        <v>207.5</v>
      </c>
      <c r="W52" s="72">
        <f t="shared" si="32"/>
        <v>595.25525</v>
      </c>
      <c r="X52" s="11">
        <v>160</v>
      </c>
      <c r="Y52" s="19">
        <v>180</v>
      </c>
      <c r="Z52" s="118">
        <v>190</v>
      </c>
      <c r="AB52" s="3">
        <f>Z52</f>
        <v>190</v>
      </c>
      <c r="AC52" s="72">
        <f t="shared" si="33"/>
        <v>545.053</v>
      </c>
      <c r="AD52" s="118">
        <f t="shared" si="34"/>
        <v>397.5</v>
      </c>
      <c r="AE52" s="72">
        <f t="shared" si="35"/>
        <v>1140.30825</v>
      </c>
      <c r="AF52" s="31" t="s">
        <v>736</v>
      </c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38"/>
    </row>
    <row r="53" spans="1:75" s="3" customFormat="1" ht="12.75">
      <c r="A53" s="30">
        <v>1</v>
      </c>
      <c r="B53" s="3">
        <v>82.5</v>
      </c>
      <c r="C53" s="3" t="s">
        <v>82</v>
      </c>
      <c r="D53" s="3" t="s">
        <v>46</v>
      </c>
      <c r="E53" s="3" t="s">
        <v>53</v>
      </c>
      <c r="F53" s="1">
        <v>29559</v>
      </c>
      <c r="G53" s="3" t="s">
        <v>21</v>
      </c>
      <c r="H53" s="2">
        <v>81</v>
      </c>
      <c r="I53" s="72">
        <v>1.3805</v>
      </c>
      <c r="J53" s="11">
        <v>190</v>
      </c>
      <c r="K53" s="19">
        <v>200</v>
      </c>
      <c r="L53" s="41">
        <v>205</v>
      </c>
      <c r="N53" s="3">
        <f>K53</f>
        <v>200</v>
      </c>
      <c r="O53" s="72">
        <f t="shared" si="29"/>
        <v>276.1</v>
      </c>
      <c r="P53" s="11">
        <v>125</v>
      </c>
      <c r="Q53" s="3">
        <v>130</v>
      </c>
      <c r="R53" s="11">
        <v>135</v>
      </c>
      <c r="T53" s="3">
        <f>R53</f>
        <v>135</v>
      </c>
      <c r="U53" s="72">
        <f t="shared" si="30"/>
        <v>186.3675</v>
      </c>
      <c r="V53" s="3">
        <f t="shared" si="31"/>
        <v>335</v>
      </c>
      <c r="W53" s="72">
        <f t="shared" si="32"/>
        <v>462.46750000000003</v>
      </c>
      <c r="X53" s="11">
        <v>240</v>
      </c>
      <c r="Y53" s="19">
        <v>250</v>
      </c>
      <c r="Z53" s="43">
        <v>257.5</v>
      </c>
      <c r="AB53" s="3">
        <f>Y53</f>
        <v>250</v>
      </c>
      <c r="AC53" s="72">
        <f t="shared" si="33"/>
        <v>345.125</v>
      </c>
      <c r="AD53" s="3">
        <f t="shared" si="34"/>
        <v>585</v>
      </c>
      <c r="AE53" s="72">
        <f t="shared" si="35"/>
        <v>807.5925000000001</v>
      </c>
      <c r="AF53" s="31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38"/>
    </row>
    <row r="54" spans="1:75" s="3" customFormat="1" ht="12.75">
      <c r="A54" s="30">
        <v>2</v>
      </c>
      <c r="B54" s="3">
        <v>82.5</v>
      </c>
      <c r="C54" s="3" t="s">
        <v>84</v>
      </c>
      <c r="D54" s="3" t="s">
        <v>16</v>
      </c>
      <c r="E54" s="3" t="s">
        <v>53</v>
      </c>
      <c r="F54" s="1">
        <v>31526</v>
      </c>
      <c r="G54" s="3" t="s">
        <v>21</v>
      </c>
      <c r="H54" s="2">
        <v>81.7</v>
      </c>
      <c r="I54" s="72">
        <v>1.3752</v>
      </c>
      <c r="J54" s="11">
        <v>180</v>
      </c>
      <c r="K54" s="19">
        <v>187.5</v>
      </c>
      <c r="L54" s="20">
        <v>192.5</v>
      </c>
      <c r="N54" s="3">
        <f>L54</f>
        <v>192.5</v>
      </c>
      <c r="O54" s="72">
        <f t="shared" si="29"/>
        <v>264.726</v>
      </c>
      <c r="P54" s="11">
        <v>130</v>
      </c>
      <c r="Q54" s="3">
        <v>140</v>
      </c>
      <c r="R54" s="42">
        <v>142.5</v>
      </c>
      <c r="T54" s="3">
        <f>Q54</f>
        <v>140</v>
      </c>
      <c r="U54" s="72">
        <f t="shared" si="30"/>
        <v>192.528</v>
      </c>
      <c r="V54" s="3">
        <f t="shared" si="31"/>
        <v>332.5</v>
      </c>
      <c r="W54" s="72">
        <f t="shared" si="32"/>
        <v>457.254</v>
      </c>
      <c r="X54" s="11">
        <v>225</v>
      </c>
      <c r="Y54" s="41">
        <v>235</v>
      </c>
      <c r="Z54" s="3">
        <v>240</v>
      </c>
      <c r="AB54" s="3">
        <f>Z54</f>
        <v>240</v>
      </c>
      <c r="AC54" s="72">
        <f t="shared" si="33"/>
        <v>330.048</v>
      </c>
      <c r="AD54" s="3">
        <f t="shared" si="34"/>
        <v>572.5</v>
      </c>
      <c r="AE54" s="72">
        <f t="shared" si="35"/>
        <v>787.302</v>
      </c>
      <c r="AF54" s="31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38"/>
    </row>
    <row r="55" spans="1:75" s="3" customFormat="1" ht="12.75">
      <c r="A55" s="30">
        <v>3</v>
      </c>
      <c r="B55" s="3">
        <v>82.5</v>
      </c>
      <c r="C55" s="3" t="s">
        <v>50</v>
      </c>
      <c r="D55" s="3" t="s">
        <v>14</v>
      </c>
      <c r="E55" s="3" t="s">
        <v>53</v>
      </c>
      <c r="F55" s="1">
        <v>33516</v>
      </c>
      <c r="G55" s="3" t="s">
        <v>21</v>
      </c>
      <c r="H55" s="2">
        <v>82.5</v>
      </c>
      <c r="I55" s="72">
        <v>1.3646</v>
      </c>
      <c r="J55" s="43">
        <v>190</v>
      </c>
      <c r="K55" s="19">
        <v>190</v>
      </c>
      <c r="L55" s="19">
        <v>200</v>
      </c>
      <c r="N55" s="3">
        <f>L55</f>
        <v>200</v>
      </c>
      <c r="O55" s="72">
        <f t="shared" si="29"/>
        <v>272.92</v>
      </c>
      <c r="P55" s="3">
        <v>105</v>
      </c>
      <c r="Q55" s="3">
        <v>115</v>
      </c>
      <c r="R55" s="3">
        <v>117.5</v>
      </c>
      <c r="T55" s="3">
        <f>R55</f>
        <v>117.5</v>
      </c>
      <c r="U55" s="72">
        <f t="shared" si="30"/>
        <v>160.3405</v>
      </c>
      <c r="V55" s="3">
        <f t="shared" si="31"/>
        <v>317.5</v>
      </c>
      <c r="W55" s="72">
        <f t="shared" si="32"/>
        <v>433.26050000000004</v>
      </c>
      <c r="X55" s="3">
        <v>220</v>
      </c>
      <c r="Y55" s="19">
        <v>235</v>
      </c>
      <c r="Z55" s="43">
        <v>247.5</v>
      </c>
      <c r="AB55" s="3">
        <f>Y55</f>
        <v>235</v>
      </c>
      <c r="AC55" s="72">
        <f t="shared" si="33"/>
        <v>320.681</v>
      </c>
      <c r="AD55" s="3">
        <f t="shared" si="34"/>
        <v>552.5</v>
      </c>
      <c r="AE55" s="72">
        <f t="shared" si="35"/>
        <v>753.9415</v>
      </c>
      <c r="AF55" s="3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38"/>
    </row>
    <row r="56" spans="1:75" s="3" customFormat="1" ht="12.75">
      <c r="A56" s="30">
        <v>4</v>
      </c>
      <c r="B56" s="3">
        <v>82.5</v>
      </c>
      <c r="C56" s="3" t="s">
        <v>79</v>
      </c>
      <c r="D56" s="3" t="s">
        <v>16</v>
      </c>
      <c r="E56" s="3" t="s">
        <v>53</v>
      </c>
      <c r="F56" s="1">
        <v>30468</v>
      </c>
      <c r="G56" s="3" t="s">
        <v>21</v>
      </c>
      <c r="H56" s="2">
        <v>80.5</v>
      </c>
      <c r="I56" s="72">
        <v>1.3918</v>
      </c>
      <c r="J56" s="11">
        <v>157.5</v>
      </c>
      <c r="K56" s="19">
        <v>167.5</v>
      </c>
      <c r="L56" s="41">
        <v>175</v>
      </c>
      <c r="N56" s="3">
        <f>K56</f>
        <v>167.5</v>
      </c>
      <c r="O56" s="72">
        <f t="shared" si="29"/>
        <v>233.1265</v>
      </c>
      <c r="P56" s="11">
        <v>157.5</v>
      </c>
      <c r="Q56" s="43">
        <v>165</v>
      </c>
      <c r="R56" s="43">
        <v>165</v>
      </c>
      <c r="T56" s="3">
        <f>P56</f>
        <v>157.5</v>
      </c>
      <c r="U56" s="72">
        <f t="shared" si="30"/>
        <v>219.2085</v>
      </c>
      <c r="V56" s="3">
        <f t="shared" si="31"/>
        <v>325</v>
      </c>
      <c r="W56" s="72">
        <f t="shared" si="32"/>
        <v>452.335</v>
      </c>
      <c r="X56" s="11">
        <v>180</v>
      </c>
      <c r="Y56" s="19">
        <v>190</v>
      </c>
      <c r="Z56" s="3">
        <v>200</v>
      </c>
      <c r="AB56" s="3">
        <f>Z56</f>
        <v>200</v>
      </c>
      <c r="AC56" s="72">
        <f t="shared" si="33"/>
        <v>278.36</v>
      </c>
      <c r="AD56" s="3">
        <f t="shared" si="34"/>
        <v>525</v>
      </c>
      <c r="AE56" s="72">
        <f t="shared" si="35"/>
        <v>730.6949999999999</v>
      </c>
      <c r="AF56" s="31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38"/>
    </row>
    <row r="57" spans="1:75" s="3" customFormat="1" ht="12.75" customHeight="1">
      <c r="A57" s="30">
        <v>5</v>
      </c>
      <c r="B57" s="3">
        <v>82.5</v>
      </c>
      <c r="C57" s="3" t="s">
        <v>96</v>
      </c>
      <c r="D57" s="3" t="s">
        <v>18</v>
      </c>
      <c r="E57" s="3" t="s">
        <v>53</v>
      </c>
      <c r="F57" s="1">
        <v>29448</v>
      </c>
      <c r="G57" s="3" t="s">
        <v>21</v>
      </c>
      <c r="H57" s="2">
        <v>80.2</v>
      </c>
      <c r="I57" s="72">
        <v>1.3918</v>
      </c>
      <c r="J57" s="19">
        <v>140</v>
      </c>
      <c r="K57" s="19">
        <v>152.5</v>
      </c>
      <c r="L57" s="19">
        <v>165</v>
      </c>
      <c r="N57" s="3">
        <f>L57</f>
        <v>165</v>
      </c>
      <c r="O57" s="72">
        <f t="shared" si="29"/>
        <v>229.647</v>
      </c>
      <c r="P57" s="19">
        <v>105</v>
      </c>
      <c r="Q57" s="43">
        <v>110</v>
      </c>
      <c r="R57" s="43">
        <v>110</v>
      </c>
      <c r="T57" s="3">
        <f>P57</f>
        <v>105</v>
      </c>
      <c r="U57" s="72">
        <f t="shared" si="30"/>
        <v>146.13899999999998</v>
      </c>
      <c r="V57" s="3">
        <f t="shared" si="31"/>
        <v>270</v>
      </c>
      <c r="W57" s="72">
        <f t="shared" si="32"/>
        <v>375.786</v>
      </c>
      <c r="X57" s="3">
        <v>160</v>
      </c>
      <c r="Y57" s="19">
        <v>175</v>
      </c>
      <c r="Z57" s="43">
        <v>190</v>
      </c>
      <c r="AB57" s="3">
        <f>Y57</f>
        <v>175</v>
      </c>
      <c r="AC57" s="72">
        <f t="shared" si="33"/>
        <v>243.565</v>
      </c>
      <c r="AD57" s="3">
        <f t="shared" si="34"/>
        <v>445</v>
      </c>
      <c r="AE57" s="72">
        <f t="shared" si="35"/>
        <v>619.351</v>
      </c>
      <c r="AF57" s="3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38"/>
    </row>
    <row r="58" spans="1:75" s="3" customFormat="1" ht="12.75">
      <c r="A58" s="30">
        <v>1</v>
      </c>
      <c r="B58" s="3">
        <v>82.5</v>
      </c>
      <c r="C58" s="3" t="s">
        <v>113</v>
      </c>
      <c r="D58" s="3" t="s">
        <v>15</v>
      </c>
      <c r="E58" s="3" t="s">
        <v>53</v>
      </c>
      <c r="F58" s="1">
        <v>35108</v>
      </c>
      <c r="G58" s="3" t="s">
        <v>24</v>
      </c>
      <c r="H58" s="2">
        <v>82.2</v>
      </c>
      <c r="I58" s="72">
        <v>1.6165</v>
      </c>
      <c r="J58" s="19">
        <v>130</v>
      </c>
      <c r="K58" s="19">
        <v>140</v>
      </c>
      <c r="L58" s="19">
        <v>150</v>
      </c>
      <c r="N58" s="3">
        <f>L58</f>
        <v>150</v>
      </c>
      <c r="O58" s="72">
        <f t="shared" si="29"/>
        <v>242.475</v>
      </c>
      <c r="P58" s="19">
        <v>80</v>
      </c>
      <c r="Q58" s="3">
        <v>90</v>
      </c>
      <c r="R58" s="43">
        <v>100</v>
      </c>
      <c r="T58" s="3">
        <f>Q58</f>
        <v>90</v>
      </c>
      <c r="U58" s="72">
        <f t="shared" si="30"/>
        <v>145.485</v>
      </c>
      <c r="V58" s="3">
        <f t="shared" si="31"/>
        <v>240</v>
      </c>
      <c r="W58" s="72">
        <f t="shared" si="32"/>
        <v>387.96000000000004</v>
      </c>
      <c r="X58" s="3">
        <v>160</v>
      </c>
      <c r="Y58" s="19">
        <v>170</v>
      </c>
      <c r="Z58" s="3">
        <v>180</v>
      </c>
      <c r="AB58" s="3">
        <f>Z58</f>
        <v>180</v>
      </c>
      <c r="AC58" s="72">
        <f t="shared" si="33"/>
        <v>290.97</v>
      </c>
      <c r="AD58" s="3">
        <f t="shared" si="34"/>
        <v>420</v>
      </c>
      <c r="AE58" s="72">
        <f t="shared" si="35"/>
        <v>678.9300000000001</v>
      </c>
      <c r="AF58" s="31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38"/>
    </row>
    <row r="59" spans="1:75" s="3" customFormat="1" ht="12.75">
      <c r="A59" s="30">
        <v>1</v>
      </c>
      <c r="B59" s="3">
        <v>82.5</v>
      </c>
      <c r="C59" s="3" t="s">
        <v>50</v>
      </c>
      <c r="D59" s="3" t="s">
        <v>14</v>
      </c>
      <c r="E59" s="3" t="s">
        <v>53</v>
      </c>
      <c r="F59" s="1">
        <v>33516</v>
      </c>
      <c r="G59" s="3" t="s">
        <v>22</v>
      </c>
      <c r="H59" s="2">
        <v>82.5</v>
      </c>
      <c r="I59" s="72">
        <v>1.4192</v>
      </c>
      <c r="J59" s="43">
        <v>190</v>
      </c>
      <c r="K59" s="19">
        <v>190</v>
      </c>
      <c r="L59" s="19">
        <v>200</v>
      </c>
      <c r="N59" s="3">
        <f>L59</f>
        <v>200</v>
      </c>
      <c r="O59" s="72">
        <f t="shared" si="29"/>
        <v>283.84000000000003</v>
      </c>
      <c r="P59" s="3">
        <v>105</v>
      </c>
      <c r="Q59" s="3">
        <v>115</v>
      </c>
      <c r="R59" s="3">
        <v>117.5</v>
      </c>
      <c r="T59" s="3">
        <f>R59</f>
        <v>117.5</v>
      </c>
      <c r="U59" s="72">
        <f t="shared" si="30"/>
        <v>166.756</v>
      </c>
      <c r="V59" s="3">
        <f t="shared" si="31"/>
        <v>317.5</v>
      </c>
      <c r="W59" s="72">
        <f t="shared" si="32"/>
        <v>450.596</v>
      </c>
      <c r="X59" s="3">
        <v>220</v>
      </c>
      <c r="Y59" s="19">
        <v>235</v>
      </c>
      <c r="Z59" s="43">
        <v>247.5</v>
      </c>
      <c r="AB59" s="3">
        <f>Y59</f>
        <v>235</v>
      </c>
      <c r="AC59" s="72">
        <f t="shared" si="33"/>
        <v>333.512</v>
      </c>
      <c r="AD59" s="3">
        <f t="shared" si="34"/>
        <v>552.5</v>
      </c>
      <c r="AE59" s="72">
        <f t="shared" si="35"/>
        <v>784.1080000000001</v>
      </c>
      <c r="AF59" s="3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38"/>
    </row>
    <row r="60" spans="1:75" s="3" customFormat="1" ht="12.75">
      <c r="A60" s="30">
        <v>2</v>
      </c>
      <c r="B60" s="3">
        <v>82.5</v>
      </c>
      <c r="C60" s="3" t="s">
        <v>114</v>
      </c>
      <c r="D60" s="3" t="s">
        <v>101</v>
      </c>
      <c r="E60" s="3" t="s">
        <v>102</v>
      </c>
      <c r="F60" s="1">
        <v>34031</v>
      </c>
      <c r="G60" s="3" t="s">
        <v>22</v>
      </c>
      <c r="H60" s="2">
        <v>81.4</v>
      </c>
      <c r="I60" s="72">
        <v>1.4634</v>
      </c>
      <c r="J60" s="19">
        <v>120</v>
      </c>
      <c r="K60" s="41">
        <v>140</v>
      </c>
      <c r="L60" s="19">
        <v>145</v>
      </c>
      <c r="N60" s="3">
        <f>L60</f>
        <v>145</v>
      </c>
      <c r="O60" s="72">
        <f t="shared" si="29"/>
        <v>212.193</v>
      </c>
      <c r="P60" s="19">
        <v>110</v>
      </c>
      <c r="Q60" s="3">
        <v>120</v>
      </c>
      <c r="R60" s="43">
        <v>130</v>
      </c>
      <c r="T60" s="3">
        <f>Q60</f>
        <v>120</v>
      </c>
      <c r="U60" s="72">
        <f t="shared" si="30"/>
        <v>175.608</v>
      </c>
      <c r="V60" s="3">
        <f t="shared" si="31"/>
        <v>265</v>
      </c>
      <c r="W60" s="72">
        <f t="shared" si="32"/>
        <v>387.801</v>
      </c>
      <c r="X60" s="3">
        <v>180</v>
      </c>
      <c r="Y60" s="19">
        <v>190</v>
      </c>
      <c r="Z60" s="3">
        <v>200</v>
      </c>
      <c r="AB60" s="3">
        <f>Z60</f>
        <v>200</v>
      </c>
      <c r="AC60" s="72">
        <f t="shared" si="33"/>
        <v>292.68</v>
      </c>
      <c r="AD60" s="3">
        <f t="shared" si="34"/>
        <v>465</v>
      </c>
      <c r="AE60" s="72">
        <f t="shared" si="35"/>
        <v>680.481</v>
      </c>
      <c r="AF60" s="31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38"/>
    </row>
    <row r="61" spans="1:75" s="3" customFormat="1" ht="12.75">
      <c r="A61" s="32">
        <v>3</v>
      </c>
      <c r="B61" s="11">
        <v>82.5</v>
      </c>
      <c r="C61" s="11" t="s">
        <v>45</v>
      </c>
      <c r="D61" s="11" t="s">
        <v>38</v>
      </c>
      <c r="E61" s="11" t="s">
        <v>53</v>
      </c>
      <c r="F61" s="16">
        <v>33674</v>
      </c>
      <c r="G61" s="11" t="s">
        <v>22</v>
      </c>
      <c r="H61" s="17">
        <v>78.1</v>
      </c>
      <c r="I61" s="73">
        <v>1.4782</v>
      </c>
      <c r="J61" s="3">
        <v>140</v>
      </c>
      <c r="K61" s="19">
        <v>150</v>
      </c>
      <c r="L61" s="41">
        <v>160</v>
      </c>
      <c r="N61" s="3">
        <f>K61</f>
        <v>150</v>
      </c>
      <c r="O61" s="72">
        <f t="shared" si="29"/>
        <v>221.73</v>
      </c>
      <c r="P61" s="3">
        <v>90</v>
      </c>
      <c r="Q61" s="3">
        <v>100</v>
      </c>
      <c r="R61" s="43">
        <v>105</v>
      </c>
      <c r="T61" s="3">
        <f>Q61</f>
        <v>100</v>
      </c>
      <c r="U61" s="72">
        <f t="shared" si="30"/>
        <v>147.82</v>
      </c>
      <c r="V61" s="3">
        <f t="shared" si="31"/>
        <v>250</v>
      </c>
      <c r="W61" s="72">
        <f t="shared" si="32"/>
        <v>369.55</v>
      </c>
      <c r="X61" s="3">
        <v>190</v>
      </c>
      <c r="Y61" s="19">
        <v>200</v>
      </c>
      <c r="Z61" s="43">
        <v>210</v>
      </c>
      <c r="AB61" s="3">
        <f>Y61</f>
        <v>200</v>
      </c>
      <c r="AC61" s="72">
        <f t="shared" si="33"/>
        <v>295.64</v>
      </c>
      <c r="AD61" s="3">
        <f t="shared" si="34"/>
        <v>450</v>
      </c>
      <c r="AE61" s="72">
        <f t="shared" si="35"/>
        <v>665.1899999999999</v>
      </c>
      <c r="AF61" s="33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38"/>
    </row>
    <row r="62" spans="1:75" s="3" customFormat="1" ht="12.75">
      <c r="A62" s="30">
        <v>4</v>
      </c>
      <c r="B62" s="3">
        <v>82.5</v>
      </c>
      <c r="C62" s="3" t="s">
        <v>116</v>
      </c>
      <c r="D62" s="3" t="s">
        <v>101</v>
      </c>
      <c r="E62" s="3" t="s">
        <v>102</v>
      </c>
      <c r="F62" s="1">
        <v>33836</v>
      </c>
      <c r="G62" s="3" t="s">
        <v>22</v>
      </c>
      <c r="H62" s="2">
        <v>79.6</v>
      </c>
      <c r="I62" s="72">
        <v>1.4594</v>
      </c>
      <c r="J62" s="19">
        <v>100</v>
      </c>
      <c r="K62" s="19">
        <v>130</v>
      </c>
      <c r="L62" s="19">
        <v>140</v>
      </c>
      <c r="N62" s="3">
        <f aca="true" t="shared" si="36" ref="N62:N67">L62</f>
        <v>140</v>
      </c>
      <c r="O62" s="72">
        <f t="shared" si="29"/>
        <v>204.316</v>
      </c>
      <c r="P62" s="19">
        <v>100</v>
      </c>
      <c r="Q62" s="3">
        <v>115</v>
      </c>
      <c r="R62" s="43">
        <v>120</v>
      </c>
      <c r="T62" s="3">
        <f>Q62</f>
        <v>115</v>
      </c>
      <c r="U62" s="72">
        <f t="shared" si="30"/>
        <v>167.83100000000002</v>
      </c>
      <c r="V62" s="3">
        <f t="shared" si="31"/>
        <v>255</v>
      </c>
      <c r="W62" s="72">
        <f t="shared" si="32"/>
        <v>372.147</v>
      </c>
      <c r="X62" s="3">
        <v>170</v>
      </c>
      <c r="Y62" s="41">
        <v>180</v>
      </c>
      <c r="Z62" s="43">
        <v>0</v>
      </c>
      <c r="AB62" s="3">
        <f>X62</f>
        <v>170</v>
      </c>
      <c r="AC62" s="72">
        <f t="shared" si="33"/>
        <v>248.098</v>
      </c>
      <c r="AD62" s="3">
        <f t="shared" si="34"/>
        <v>425</v>
      </c>
      <c r="AE62" s="72">
        <f t="shared" si="35"/>
        <v>620.245</v>
      </c>
      <c r="AF62" s="3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38"/>
    </row>
    <row r="63" spans="1:75" s="3" customFormat="1" ht="12.75">
      <c r="A63" s="30">
        <v>1</v>
      </c>
      <c r="B63" s="3">
        <v>90</v>
      </c>
      <c r="C63" s="3" t="s">
        <v>97</v>
      </c>
      <c r="D63" s="3" t="s">
        <v>15</v>
      </c>
      <c r="E63" s="3" t="s">
        <v>53</v>
      </c>
      <c r="F63" s="1">
        <v>32270</v>
      </c>
      <c r="G63" s="3" t="s">
        <v>25</v>
      </c>
      <c r="H63" s="2">
        <v>89.1</v>
      </c>
      <c r="I63" s="72">
        <v>1.3001</v>
      </c>
      <c r="J63" s="41">
        <v>160</v>
      </c>
      <c r="K63" s="41">
        <v>160</v>
      </c>
      <c r="L63" s="19">
        <v>160</v>
      </c>
      <c r="N63" s="3">
        <f t="shared" si="36"/>
        <v>160</v>
      </c>
      <c r="O63" s="72">
        <f aca="true" t="shared" si="37" ref="O63:O73">N63*I63</f>
        <v>208.01600000000002</v>
      </c>
      <c r="P63" s="19">
        <v>135</v>
      </c>
      <c r="Q63" s="3">
        <v>142.5</v>
      </c>
      <c r="R63" s="43">
        <v>145</v>
      </c>
      <c r="T63" s="3">
        <f>Q63</f>
        <v>142.5</v>
      </c>
      <c r="U63" s="72">
        <f aca="true" t="shared" si="38" ref="U63:U73">T63*I63</f>
        <v>185.26425</v>
      </c>
      <c r="V63" s="3">
        <f aca="true" t="shared" si="39" ref="V63:V73">T63+N63</f>
        <v>302.5</v>
      </c>
      <c r="W63" s="72">
        <f aca="true" t="shared" si="40" ref="W63:W73">V63*I63</f>
        <v>393.28025</v>
      </c>
      <c r="X63" s="3">
        <v>170</v>
      </c>
      <c r="Y63" s="19">
        <v>180</v>
      </c>
      <c r="Z63" s="43">
        <v>190</v>
      </c>
      <c r="AB63" s="3">
        <f>Y63</f>
        <v>180</v>
      </c>
      <c r="AC63" s="72">
        <f aca="true" t="shared" si="41" ref="AC63:AC73">AB63*I63</f>
        <v>234.018</v>
      </c>
      <c r="AD63" s="3">
        <f aca="true" t="shared" si="42" ref="AD63:AD73">AB63+T63+N63</f>
        <v>482.5</v>
      </c>
      <c r="AE63" s="72">
        <f aca="true" t="shared" si="43" ref="AE63:AE73">AD63*I63</f>
        <v>627.29825</v>
      </c>
      <c r="AF63" s="3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38"/>
    </row>
    <row r="64" spans="1:75" s="3" customFormat="1" ht="12.75">
      <c r="A64" s="30">
        <v>1</v>
      </c>
      <c r="B64" s="3">
        <v>90</v>
      </c>
      <c r="C64" s="3" t="s">
        <v>59</v>
      </c>
      <c r="D64" s="3" t="s">
        <v>60</v>
      </c>
      <c r="E64" s="3" t="s">
        <v>34</v>
      </c>
      <c r="F64" s="1">
        <v>25790</v>
      </c>
      <c r="G64" s="3" t="s">
        <v>61</v>
      </c>
      <c r="H64" s="2">
        <v>89</v>
      </c>
      <c r="I64" s="72">
        <v>1.304</v>
      </c>
      <c r="J64" s="11">
        <v>215</v>
      </c>
      <c r="K64" s="19">
        <v>232.5</v>
      </c>
      <c r="L64" s="119">
        <v>245</v>
      </c>
      <c r="N64" s="3">
        <f t="shared" si="36"/>
        <v>245</v>
      </c>
      <c r="O64" s="72">
        <f t="shared" si="37"/>
        <v>319.48</v>
      </c>
      <c r="P64" s="11">
        <v>150</v>
      </c>
      <c r="Q64" s="11">
        <v>165</v>
      </c>
      <c r="R64" s="11">
        <v>172.5</v>
      </c>
      <c r="T64" s="3">
        <f>R64</f>
        <v>172.5</v>
      </c>
      <c r="U64" s="72">
        <f t="shared" si="38"/>
        <v>224.94</v>
      </c>
      <c r="V64" s="3">
        <f t="shared" si="39"/>
        <v>417.5</v>
      </c>
      <c r="W64" s="72">
        <f t="shared" si="40"/>
        <v>544.4200000000001</v>
      </c>
      <c r="X64" s="11">
        <v>240</v>
      </c>
      <c r="Y64" s="19">
        <v>265</v>
      </c>
      <c r="Z64" s="118">
        <v>277.5</v>
      </c>
      <c r="AB64" s="3">
        <f>Z64</f>
        <v>277.5</v>
      </c>
      <c r="AC64" s="72">
        <f t="shared" si="41"/>
        <v>361.86</v>
      </c>
      <c r="AD64" s="118">
        <f t="shared" si="42"/>
        <v>695</v>
      </c>
      <c r="AE64" s="72">
        <f t="shared" si="43"/>
        <v>906.2800000000001</v>
      </c>
      <c r="AF64" s="31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38"/>
    </row>
    <row r="65" spans="1:75" s="3" customFormat="1" ht="12.75">
      <c r="A65" s="30">
        <v>2</v>
      </c>
      <c r="B65" s="3">
        <v>90</v>
      </c>
      <c r="C65" s="3" t="s">
        <v>19</v>
      </c>
      <c r="D65" s="3" t="s">
        <v>27</v>
      </c>
      <c r="E65" s="3" t="s">
        <v>53</v>
      </c>
      <c r="F65" s="1">
        <v>25088</v>
      </c>
      <c r="G65" s="3" t="s">
        <v>61</v>
      </c>
      <c r="H65" s="2">
        <v>89.6</v>
      </c>
      <c r="I65" s="72">
        <v>1.3154</v>
      </c>
      <c r="J65" s="3">
        <v>155</v>
      </c>
      <c r="K65" s="19">
        <v>165</v>
      </c>
      <c r="L65" s="19">
        <v>175</v>
      </c>
      <c r="N65" s="3">
        <f t="shared" si="36"/>
        <v>175</v>
      </c>
      <c r="O65" s="72">
        <f t="shared" si="37"/>
        <v>230.195</v>
      </c>
      <c r="P65" s="3">
        <v>132.5</v>
      </c>
      <c r="Q65" s="3">
        <v>142.5</v>
      </c>
      <c r="R65" s="3">
        <v>147.5</v>
      </c>
      <c r="T65" s="3">
        <f>R65</f>
        <v>147.5</v>
      </c>
      <c r="U65" s="72">
        <f t="shared" si="38"/>
        <v>194.02149999999997</v>
      </c>
      <c r="V65" s="3">
        <f t="shared" si="39"/>
        <v>322.5</v>
      </c>
      <c r="W65" s="72">
        <f t="shared" si="40"/>
        <v>424.2165</v>
      </c>
      <c r="X65" s="3">
        <v>200</v>
      </c>
      <c r="Y65" s="19">
        <v>215</v>
      </c>
      <c r="Z65" s="43">
        <v>225</v>
      </c>
      <c r="AB65" s="3">
        <f>Y65</f>
        <v>215</v>
      </c>
      <c r="AC65" s="72">
        <f t="shared" si="41"/>
        <v>282.811</v>
      </c>
      <c r="AD65" s="3">
        <f t="shared" si="42"/>
        <v>537.5</v>
      </c>
      <c r="AE65" s="72">
        <f t="shared" si="43"/>
        <v>707.0274999999999</v>
      </c>
      <c r="AF65" s="3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38"/>
    </row>
    <row r="66" spans="1:75" s="3" customFormat="1" ht="12.75">
      <c r="A66" s="30">
        <v>1</v>
      </c>
      <c r="B66" s="3">
        <v>90</v>
      </c>
      <c r="C66" s="3" t="s">
        <v>67</v>
      </c>
      <c r="D66" s="3" t="s">
        <v>15</v>
      </c>
      <c r="E66" s="3" t="s">
        <v>53</v>
      </c>
      <c r="F66" s="1">
        <v>19422</v>
      </c>
      <c r="G66" s="3" t="s">
        <v>55</v>
      </c>
      <c r="H66" s="2">
        <v>89.2</v>
      </c>
      <c r="I66" s="72">
        <v>1.9895</v>
      </c>
      <c r="J66" s="19">
        <v>140</v>
      </c>
      <c r="K66" s="19">
        <v>165</v>
      </c>
      <c r="L66" s="19">
        <v>175</v>
      </c>
      <c r="N66" s="3">
        <f t="shared" si="36"/>
        <v>175</v>
      </c>
      <c r="O66" s="72">
        <f t="shared" si="37"/>
        <v>348.1625</v>
      </c>
      <c r="P66" s="19">
        <v>80</v>
      </c>
      <c r="Q66" s="3">
        <v>110</v>
      </c>
      <c r="R66" s="43">
        <v>120</v>
      </c>
      <c r="S66" s="11"/>
      <c r="T66" s="3">
        <f>Q66</f>
        <v>110</v>
      </c>
      <c r="U66" s="72">
        <f t="shared" si="38"/>
        <v>218.845</v>
      </c>
      <c r="V66" s="3">
        <f t="shared" si="39"/>
        <v>285</v>
      </c>
      <c r="W66" s="72">
        <f t="shared" si="40"/>
        <v>567.0075</v>
      </c>
      <c r="X66" s="3">
        <v>140</v>
      </c>
      <c r="Y66" s="19">
        <v>180</v>
      </c>
      <c r="Z66" s="3">
        <v>200</v>
      </c>
      <c r="AA66" s="43">
        <v>223</v>
      </c>
      <c r="AB66" s="3">
        <f>Z66</f>
        <v>200</v>
      </c>
      <c r="AC66" s="72">
        <f t="shared" si="41"/>
        <v>397.90000000000003</v>
      </c>
      <c r="AD66" s="3">
        <f t="shared" si="42"/>
        <v>485</v>
      </c>
      <c r="AE66" s="72">
        <f t="shared" si="43"/>
        <v>964.9075</v>
      </c>
      <c r="AF66" s="31" t="s">
        <v>737</v>
      </c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38"/>
    </row>
    <row r="67" spans="1:75" s="3" customFormat="1" ht="12.75">
      <c r="A67" s="30">
        <v>1</v>
      </c>
      <c r="B67" s="3">
        <v>90</v>
      </c>
      <c r="C67" s="3" t="s">
        <v>59</v>
      </c>
      <c r="D67" s="3" t="s">
        <v>60</v>
      </c>
      <c r="E67" s="3" t="s">
        <v>34</v>
      </c>
      <c r="F67" s="1">
        <v>25790</v>
      </c>
      <c r="G67" s="3" t="s">
        <v>21</v>
      </c>
      <c r="H67" s="2">
        <v>89</v>
      </c>
      <c r="I67" s="72">
        <v>1.3001</v>
      </c>
      <c r="J67" s="11">
        <v>215</v>
      </c>
      <c r="K67" s="19">
        <v>232.5</v>
      </c>
      <c r="L67" s="20">
        <v>245</v>
      </c>
      <c r="N67" s="3">
        <f t="shared" si="36"/>
        <v>245</v>
      </c>
      <c r="O67" s="72">
        <f t="shared" si="37"/>
        <v>318.5245</v>
      </c>
      <c r="P67" s="11">
        <v>150</v>
      </c>
      <c r="Q67" s="11">
        <v>165</v>
      </c>
      <c r="R67" s="11">
        <v>172.5</v>
      </c>
      <c r="T67" s="3">
        <f>R67</f>
        <v>172.5</v>
      </c>
      <c r="U67" s="72">
        <f t="shared" si="38"/>
        <v>224.26725000000002</v>
      </c>
      <c r="V67" s="3">
        <f t="shared" si="39"/>
        <v>417.5</v>
      </c>
      <c r="W67" s="72">
        <f t="shared" si="40"/>
        <v>542.79175</v>
      </c>
      <c r="X67" s="11">
        <v>240</v>
      </c>
      <c r="Y67" s="19">
        <v>265</v>
      </c>
      <c r="Z67" s="118">
        <v>277.5</v>
      </c>
      <c r="AB67" s="3">
        <f>Z67</f>
        <v>277.5</v>
      </c>
      <c r="AC67" s="72">
        <f t="shared" si="41"/>
        <v>360.77775</v>
      </c>
      <c r="AD67" s="118">
        <f t="shared" si="42"/>
        <v>695</v>
      </c>
      <c r="AE67" s="72">
        <f t="shared" si="43"/>
        <v>903.5695000000001</v>
      </c>
      <c r="AF67" s="31" t="s">
        <v>482</v>
      </c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38"/>
    </row>
    <row r="68" spans="1:75" s="53" customFormat="1" ht="12.75" customHeight="1" thickBot="1">
      <c r="A68" s="30">
        <v>2</v>
      </c>
      <c r="B68" s="3">
        <v>90</v>
      </c>
      <c r="C68" s="3" t="s">
        <v>99</v>
      </c>
      <c r="D68" s="3" t="s">
        <v>47</v>
      </c>
      <c r="E68" s="3" t="s">
        <v>53</v>
      </c>
      <c r="F68" s="1">
        <v>31056</v>
      </c>
      <c r="G68" s="3" t="s">
        <v>21</v>
      </c>
      <c r="H68" s="2">
        <v>89.5</v>
      </c>
      <c r="I68" s="72">
        <v>1.2961</v>
      </c>
      <c r="J68" s="3">
        <v>200</v>
      </c>
      <c r="K68" s="19">
        <v>210</v>
      </c>
      <c r="L68" s="41">
        <v>220</v>
      </c>
      <c r="M68" s="3"/>
      <c r="N68" s="3">
        <f>K68</f>
        <v>210</v>
      </c>
      <c r="O68" s="72">
        <f t="shared" si="37"/>
        <v>272.181</v>
      </c>
      <c r="P68" s="3">
        <v>150</v>
      </c>
      <c r="Q68" s="43">
        <v>160</v>
      </c>
      <c r="R68" s="43">
        <v>160</v>
      </c>
      <c r="S68" s="3"/>
      <c r="T68" s="3">
        <f>P68</f>
        <v>150</v>
      </c>
      <c r="U68" s="72">
        <f t="shared" si="38"/>
        <v>194.415</v>
      </c>
      <c r="V68" s="3">
        <f t="shared" si="39"/>
        <v>360</v>
      </c>
      <c r="W68" s="72">
        <f t="shared" si="40"/>
        <v>466.596</v>
      </c>
      <c r="X68" s="3">
        <v>230</v>
      </c>
      <c r="Y68" s="41">
        <v>260</v>
      </c>
      <c r="Z68" s="43">
        <v>0</v>
      </c>
      <c r="AA68" s="3"/>
      <c r="AB68" s="3">
        <f>X68</f>
        <v>230</v>
      </c>
      <c r="AC68" s="72">
        <f t="shared" si="41"/>
        <v>298.103</v>
      </c>
      <c r="AD68" s="3">
        <f t="shared" si="42"/>
        <v>590</v>
      </c>
      <c r="AE68" s="72">
        <f t="shared" si="43"/>
        <v>764.6990000000001</v>
      </c>
      <c r="AF68" s="3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39"/>
    </row>
    <row r="69" spans="1:75" ht="15">
      <c r="A69" s="30">
        <v>3</v>
      </c>
      <c r="B69" s="3">
        <v>90</v>
      </c>
      <c r="C69" s="3" t="s">
        <v>54</v>
      </c>
      <c r="D69" s="3" t="s">
        <v>16</v>
      </c>
      <c r="E69" s="3" t="s">
        <v>53</v>
      </c>
      <c r="F69" s="1">
        <v>31099</v>
      </c>
      <c r="G69" s="3" t="s">
        <v>21</v>
      </c>
      <c r="H69" s="2">
        <v>88.6</v>
      </c>
      <c r="I69" s="72">
        <v>1.3042</v>
      </c>
      <c r="J69" s="11">
        <v>195</v>
      </c>
      <c r="K69" s="41">
        <v>207.5</v>
      </c>
      <c r="L69" s="41">
        <v>210</v>
      </c>
      <c r="M69" s="3"/>
      <c r="N69" s="3">
        <f>J69</f>
        <v>195</v>
      </c>
      <c r="O69" s="72">
        <f t="shared" si="37"/>
        <v>254.31900000000002</v>
      </c>
      <c r="P69" s="11">
        <v>120</v>
      </c>
      <c r="Q69" s="3">
        <v>127.5</v>
      </c>
      <c r="R69" s="42">
        <v>132.5</v>
      </c>
      <c r="S69" s="3"/>
      <c r="T69" s="3">
        <f>Q69</f>
        <v>127.5</v>
      </c>
      <c r="U69" s="72">
        <f t="shared" si="38"/>
        <v>166.2855</v>
      </c>
      <c r="V69" s="3">
        <f t="shared" si="39"/>
        <v>322.5</v>
      </c>
      <c r="W69" s="72">
        <f t="shared" si="40"/>
        <v>420.60450000000003</v>
      </c>
      <c r="X69" s="11">
        <v>215</v>
      </c>
      <c r="Y69" s="19">
        <v>225</v>
      </c>
      <c r="Z69" s="43">
        <v>232.5</v>
      </c>
      <c r="AA69" s="3"/>
      <c r="AB69" s="3">
        <f>Y69</f>
        <v>225</v>
      </c>
      <c r="AC69" s="72">
        <f t="shared" si="41"/>
        <v>293.445</v>
      </c>
      <c r="AD69" s="3">
        <f t="shared" si="42"/>
        <v>547.5</v>
      </c>
      <c r="AE69" s="72">
        <f t="shared" si="43"/>
        <v>714.0495</v>
      </c>
      <c r="AF69" s="31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</row>
    <row r="70" spans="1:32" ht="12.75">
      <c r="A70" s="30">
        <v>4</v>
      </c>
      <c r="B70" s="3">
        <v>90</v>
      </c>
      <c r="C70" s="3" t="s">
        <v>57</v>
      </c>
      <c r="D70" s="3" t="s">
        <v>16</v>
      </c>
      <c r="E70" s="3" t="s">
        <v>53</v>
      </c>
      <c r="F70" s="1">
        <v>28726</v>
      </c>
      <c r="G70" s="3" t="s">
        <v>21</v>
      </c>
      <c r="H70" s="2">
        <v>89.5</v>
      </c>
      <c r="I70" s="72">
        <v>1.2961</v>
      </c>
      <c r="J70" s="11">
        <v>160</v>
      </c>
      <c r="K70" s="19">
        <v>170</v>
      </c>
      <c r="L70" s="19">
        <v>185</v>
      </c>
      <c r="M70" s="3"/>
      <c r="N70" s="3">
        <f>L70</f>
        <v>185</v>
      </c>
      <c r="O70" s="72">
        <f t="shared" si="37"/>
        <v>239.7785</v>
      </c>
      <c r="P70" s="11">
        <v>122.5</v>
      </c>
      <c r="Q70" s="11">
        <v>127.5</v>
      </c>
      <c r="R70" s="42">
        <v>130</v>
      </c>
      <c r="S70" s="3"/>
      <c r="T70" s="3">
        <f>Q70</f>
        <v>127.5</v>
      </c>
      <c r="U70" s="72">
        <f t="shared" si="38"/>
        <v>165.25275</v>
      </c>
      <c r="V70" s="3">
        <f t="shared" si="39"/>
        <v>312.5</v>
      </c>
      <c r="W70" s="72">
        <f t="shared" si="40"/>
        <v>405.03125</v>
      </c>
      <c r="X70" s="42">
        <v>190</v>
      </c>
      <c r="Y70" s="44">
        <v>190</v>
      </c>
      <c r="Z70" s="11">
        <v>190</v>
      </c>
      <c r="AA70" s="3"/>
      <c r="AB70" s="3">
        <f>Z70</f>
        <v>190</v>
      </c>
      <c r="AC70" s="72">
        <f t="shared" si="41"/>
        <v>246.25900000000001</v>
      </c>
      <c r="AD70" s="3">
        <f t="shared" si="42"/>
        <v>502.5</v>
      </c>
      <c r="AE70" s="72">
        <f t="shared" si="43"/>
        <v>651.29025</v>
      </c>
      <c r="AF70" s="31"/>
    </row>
    <row r="71" spans="1:32" ht="12.75">
      <c r="A71" s="30">
        <v>5</v>
      </c>
      <c r="B71" s="3">
        <v>90</v>
      </c>
      <c r="C71" s="3" t="s">
        <v>85</v>
      </c>
      <c r="D71" s="3" t="s">
        <v>16</v>
      </c>
      <c r="E71" s="3" t="s">
        <v>53</v>
      </c>
      <c r="F71" s="1">
        <v>29676</v>
      </c>
      <c r="G71" s="3" t="s">
        <v>21</v>
      </c>
      <c r="H71" s="2">
        <v>87.7</v>
      </c>
      <c r="I71" s="72">
        <v>1.3126</v>
      </c>
      <c r="J71" s="11">
        <v>170</v>
      </c>
      <c r="K71" s="41">
        <v>177.5</v>
      </c>
      <c r="L71" s="41">
        <v>177.5</v>
      </c>
      <c r="M71" s="3"/>
      <c r="N71" s="3">
        <f>J71</f>
        <v>170</v>
      </c>
      <c r="O71" s="72">
        <f t="shared" si="37"/>
        <v>223.142</v>
      </c>
      <c r="P71" s="11">
        <v>110</v>
      </c>
      <c r="Q71" s="3">
        <v>120</v>
      </c>
      <c r="R71" s="43">
        <v>125</v>
      </c>
      <c r="S71" s="3"/>
      <c r="T71" s="3">
        <f>Q71</f>
        <v>120</v>
      </c>
      <c r="U71" s="72">
        <f t="shared" si="38"/>
        <v>157.512</v>
      </c>
      <c r="V71" s="3">
        <f t="shared" si="39"/>
        <v>290</v>
      </c>
      <c r="W71" s="72">
        <f t="shared" si="40"/>
        <v>380.654</v>
      </c>
      <c r="X71" s="11">
        <v>190</v>
      </c>
      <c r="Y71" s="19">
        <v>200</v>
      </c>
      <c r="Z71" s="43">
        <v>205</v>
      </c>
      <c r="AA71" s="3"/>
      <c r="AB71" s="3">
        <f>Y71</f>
        <v>200</v>
      </c>
      <c r="AC71" s="72">
        <f t="shared" si="41"/>
        <v>262.52</v>
      </c>
      <c r="AD71" s="3">
        <f t="shared" si="42"/>
        <v>490</v>
      </c>
      <c r="AE71" s="72">
        <f t="shared" si="43"/>
        <v>643.174</v>
      </c>
      <c r="AF71" s="31"/>
    </row>
    <row r="72" spans="1:32" ht="12.75">
      <c r="A72" s="30">
        <v>6</v>
      </c>
      <c r="B72" s="3">
        <v>90</v>
      </c>
      <c r="C72" s="3" t="s">
        <v>87</v>
      </c>
      <c r="D72" s="3" t="s">
        <v>16</v>
      </c>
      <c r="E72" s="3" t="s">
        <v>53</v>
      </c>
      <c r="F72" s="1">
        <v>31367</v>
      </c>
      <c r="G72" s="3" t="s">
        <v>21</v>
      </c>
      <c r="H72" s="2">
        <v>85.5</v>
      </c>
      <c r="I72" s="72">
        <v>1.3351</v>
      </c>
      <c r="J72" s="11">
        <v>140</v>
      </c>
      <c r="K72" s="19">
        <v>147.5</v>
      </c>
      <c r="L72" s="19">
        <v>152.5</v>
      </c>
      <c r="M72" s="3"/>
      <c r="N72" s="3">
        <f>L72</f>
        <v>152.5</v>
      </c>
      <c r="O72" s="72">
        <f t="shared" si="37"/>
        <v>203.60275</v>
      </c>
      <c r="P72" s="11">
        <v>110</v>
      </c>
      <c r="Q72" s="3">
        <v>117.5</v>
      </c>
      <c r="R72" s="43">
        <v>120</v>
      </c>
      <c r="S72" s="3"/>
      <c r="T72" s="3">
        <f>Q72</f>
        <v>117.5</v>
      </c>
      <c r="U72" s="72">
        <f t="shared" si="38"/>
        <v>156.87425</v>
      </c>
      <c r="V72" s="3">
        <f t="shared" si="39"/>
        <v>270</v>
      </c>
      <c r="W72" s="72">
        <f t="shared" si="40"/>
        <v>360.477</v>
      </c>
      <c r="X72" s="11">
        <v>170</v>
      </c>
      <c r="Y72" s="41">
        <v>180</v>
      </c>
      <c r="Z72" s="3">
        <v>180</v>
      </c>
      <c r="AA72" s="3"/>
      <c r="AB72" s="3">
        <f>Z72</f>
        <v>180</v>
      </c>
      <c r="AC72" s="72">
        <f t="shared" si="41"/>
        <v>240.31799999999998</v>
      </c>
      <c r="AD72" s="3">
        <f t="shared" si="42"/>
        <v>450</v>
      </c>
      <c r="AE72" s="72">
        <f t="shared" si="43"/>
        <v>600.795</v>
      </c>
      <c r="AF72" s="31"/>
    </row>
    <row r="73" spans="1:32" ht="12.75">
      <c r="A73" s="30">
        <v>1</v>
      </c>
      <c r="B73" s="3">
        <v>90</v>
      </c>
      <c r="C73" s="3" t="s">
        <v>75</v>
      </c>
      <c r="D73" s="3" t="s">
        <v>16</v>
      </c>
      <c r="E73" s="3" t="s">
        <v>53</v>
      </c>
      <c r="F73" s="1">
        <v>34563</v>
      </c>
      <c r="G73" s="3" t="s">
        <v>23</v>
      </c>
      <c r="H73" s="2">
        <v>85.1</v>
      </c>
      <c r="I73" s="72">
        <v>1.4419</v>
      </c>
      <c r="J73" s="11">
        <v>170</v>
      </c>
      <c r="K73" s="20">
        <v>180</v>
      </c>
      <c r="L73" s="19">
        <v>190</v>
      </c>
      <c r="M73" s="3"/>
      <c r="N73" s="3">
        <f>L73</f>
        <v>190</v>
      </c>
      <c r="O73" s="72">
        <f t="shared" si="37"/>
        <v>273.961</v>
      </c>
      <c r="P73" s="11">
        <v>130</v>
      </c>
      <c r="Q73" s="11">
        <v>135</v>
      </c>
      <c r="R73" s="120">
        <v>140</v>
      </c>
      <c r="S73" s="3"/>
      <c r="T73" s="3">
        <f>R73</f>
        <v>140</v>
      </c>
      <c r="U73" s="72">
        <f t="shared" si="38"/>
        <v>201.86599999999999</v>
      </c>
      <c r="V73" s="3">
        <f t="shared" si="39"/>
        <v>330</v>
      </c>
      <c r="W73" s="72">
        <f t="shared" si="40"/>
        <v>475.827</v>
      </c>
      <c r="X73" s="11">
        <v>220</v>
      </c>
      <c r="Y73" s="117">
        <v>240</v>
      </c>
      <c r="Z73" s="43">
        <v>245</v>
      </c>
      <c r="AA73" s="3"/>
      <c r="AB73" s="3">
        <f>Y73</f>
        <v>240</v>
      </c>
      <c r="AC73" s="72">
        <f t="shared" si="41"/>
        <v>346.056</v>
      </c>
      <c r="AD73" s="118">
        <f t="shared" si="42"/>
        <v>570</v>
      </c>
      <c r="AE73" s="72">
        <f t="shared" si="43"/>
        <v>821.8829999999999</v>
      </c>
      <c r="AF73" s="31" t="s">
        <v>189</v>
      </c>
    </row>
    <row r="74" spans="1:32" ht="12.75">
      <c r="A74" s="32">
        <v>1</v>
      </c>
      <c r="B74" s="11">
        <v>100</v>
      </c>
      <c r="C74" s="11" t="s">
        <v>131</v>
      </c>
      <c r="D74" s="11" t="s">
        <v>132</v>
      </c>
      <c r="E74" s="11" t="s">
        <v>53</v>
      </c>
      <c r="F74" s="16">
        <v>33295</v>
      </c>
      <c r="G74" s="11" t="s">
        <v>25</v>
      </c>
      <c r="H74" s="17">
        <v>98.3</v>
      </c>
      <c r="I74" s="73">
        <v>1.2671</v>
      </c>
      <c r="J74" s="3">
        <v>195</v>
      </c>
      <c r="K74" s="3">
        <v>205</v>
      </c>
      <c r="L74" s="41">
        <v>210</v>
      </c>
      <c r="M74" s="3"/>
      <c r="N74" s="3">
        <f>K74</f>
        <v>205</v>
      </c>
      <c r="O74" s="72">
        <f aca="true" t="shared" si="44" ref="O74:O82">N74*I74</f>
        <v>259.7555</v>
      </c>
      <c r="P74" s="3">
        <v>155</v>
      </c>
      <c r="Q74" s="3">
        <v>165</v>
      </c>
      <c r="R74" s="3">
        <v>170</v>
      </c>
      <c r="S74" s="3"/>
      <c r="T74" s="3">
        <f>R74</f>
        <v>170</v>
      </c>
      <c r="U74" s="72">
        <f aca="true" t="shared" si="45" ref="U74:U82">T74*I74</f>
        <v>215.40699999999998</v>
      </c>
      <c r="V74" s="3">
        <f aca="true" t="shared" si="46" ref="V74:V82">T74+N74</f>
        <v>375</v>
      </c>
      <c r="W74" s="72">
        <f aca="true" t="shared" si="47" ref="W74:W82">V74*I74</f>
        <v>475.16249999999997</v>
      </c>
      <c r="X74" s="3">
        <v>235</v>
      </c>
      <c r="Y74" s="19">
        <v>245</v>
      </c>
      <c r="Z74" s="3">
        <v>250</v>
      </c>
      <c r="AA74" s="3"/>
      <c r="AB74" s="3">
        <f>Z74</f>
        <v>250</v>
      </c>
      <c r="AC74" s="72">
        <f aca="true" t="shared" si="48" ref="AC74:AC82">AB74*I74</f>
        <v>316.775</v>
      </c>
      <c r="AD74" s="3">
        <f aca="true" t="shared" si="49" ref="AD74:AD82">AB74+V74</f>
        <v>625</v>
      </c>
      <c r="AE74" s="72">
        <f aca="true" t="shared" si="50" ref="AE74:AE82">AD74*I74</f>
        <v>791.9374999999999</v>
      </c>
      <c r="AF74" s="31"/>
    </row>
    <row r="75" spans="1:32" ht="12.75">
      <c r="A75" s="30">
        <v>1</v>
      </c>
      <c r="B75" s="3">
        <v>100</v>
      </c>
      <c r="C75" s="3" t="s">
        <v>133</v>
      </c>
      <c r="D75" s="3" t="s">
        <v>18</v>
      </c>
      <c r="E75" s="3" t="s">
        <v>53</v>
      </c>
      <c r="F75" s="1">
        <v>26032</v>
      </c>
      <c r="G75" s="3" t="s">
        <v>61</v>
      </c>
      <c r="H75" s="2">
        <v>98.5</v>
      </c>
      <c r="I75" s="72">
        <v>1.2302</v>
      </c>
      <c r="J75" s="11">
        <v>200</v>
      </c>
      <c r="K75" s="19">
        <v>220</v>
      </c>
      <c r="L75" s="117">
        <v>240</v>
      </c>
      <c r="M75" s="3"/>
      <c r="N75" s="3">
        <f aca="true" t="shared" si="51" ref="N75:N82">L75</f>
        <v>240</v>
      </c>
      <c r="O75" s="72">
        <f t="shared" si="44"/>
        <v>295.248</v>
      </c>
      <c r="P75" s="11">
        <v>160</v>
      </c>
      <c r="Q75" s="11">
        <v>170</v>
      </c>
      <c r="R75" s="42">
        <v>175</v>
      </c>
      <c r="S75" s="3"/>
      <c r="T75" s="3">
        <f>Q75</f>
        <v>170</v>
      </c>
      <c r="U75" s="72">
        <f t="shared" si="45"/>
        <v>209.134</v>
      </c>
      <c r="V75" s="3">
        <f t="shared" si="46"/>
        <v>410</v>
      </c>
      <c r="W75" s="72">
        <f t="shared" si="47"/>
        <v>504.382</v>
      </c>
      <c r="X75" s="11">
        <v>240</v>
      </c>
      <c r="Y75" s="19">
        <v>260</v>
      </c>
      <c r="Z75" s="43">
        <v>270</v>
      </c>
      <c r="AA75" s="3"/>
      <c r="AB75" s="3">
        <f>Y75</f>
        <v>260</v>
      </c>
      <c r="AC75" s="72">
        <f t="shared" si="48"/>
        <v>319.852</v>
      </c>
      <c r="AD75" s="118">
        <f t="shared" si="49"/>
        <v>670</v>
      </c>
      <c r="AE75" s="72">
        <f t="shared" si="50"/>
        <v>824.2339999999999</v>
      </c>
      <c r="AF75" s="31"/>
    </row>
    <row r="76" spans="1:32" ht="12.75">
      <c r="A76" s="30">
        <v>2</v>
      </c>
      <c r="B76" s="3">
        <v>100</v>
      </c>
      <c r="C76" s="3" t="s">
        <v>127</v>
      </c>
      <c r="D76" s="3" t="s">
        <v>18</v>
      </c>
      <c r="E76" s="3" t="s">
        <v>53</v>
      </c>
      <c r="F76" s="1">
        <v>24701</v>
      </c>
      <c r="G76" s="3" t="s">
        <v>61</v>
      </c>
      <c r="H76" s="2">
        <v>93.4</v>
      </c>
      <c r="I76" s="72">
        <v>1.3022</v>
      </c>
      <c r="J76" s="11">
        <v>160</v>
      </c>
      <c r="K76" s="19">
        <v>170</v>
      </c>
      <c r="L76" s="19">
        <v>180</v>
      </c>
      <c r="M76" s="3"/>
      <c r="N76" s="3">
        <f t="shared" si="51"/>
        <v>180</v>
      </c>
      <c r="O76" s="72">
        <f t="shared" si="44"/>
        <v>234.39600000000002</v>
      </c>
      <c r="P76" s="11">
        <v>125</v>
      </c>
      <c r="Q76" s="11">
        <v>132.5</v>
      </c>
      <c r="R76" s="42">
        <v>135</v>
      </c>
      <c r="S76" s="3"/>
      <c r="T76" s="3">
        <f>Q76</f>
        <v>132.5</v>
      </c>
      <c r="U76" s="72">
        <f t="shared" si="45"/>
        <v>172.5415</v>
      </c>
      <c r="V76" s="3">
        <f t="shared" si="46"/>
        <v>312.5</v>
      </c>
      <c r="W76" s="72">
        <f t="shared" si="47"/>
        <v>406.9375</v>
      </c>
      <c r="X76" s="42">
        <v>180</v>
      </c>
      <c r="Y76" s="19">
        <v>185</v>
      </c>
      <c r="Z76" s="3">
        <v>207.5</v>
      </c>
      <c r="AA76" s="3"/>
      <c r="AB76" s="3">
        <f>Z76</f>
        <v>207.5</v>
      </c>
      <c r="AC76" s="72">
        <f t="shared" si="48"/>
        <v>270.2065</v>
      </c>
      <c r="AD76" s="3">
        <f t="shared" si="49"/>
        <v>520</v>
      </c>
      <c r="AE76" s="72">
        <f t="shared" si="50"/>
        <v>677.144</v>
      </c>
      <c r="AF76" s="31"/>
    </row>
    <row r="77" spans="1:32" ht="12.75">
      <c r="A77" s="32">
        <v>3</v>
      </c>
      <c r="B77" s="11">
        <v>100</v>
      </c>
      <c r="C77" s="11" t="s">
        <v>124</v>
      </c>
      <c r="D77" s="11" t="s">
        <v>125</v>
      </c>
      <c r="E77" s="11" t="s">
        <v>126</v>
      </c>
      <c r="F77" s="16">
        <v>25617</v>
      </c>
      <c r="G77" s="11" t="s">
        <v>61</v>
      </c>
      <c r="H77" s="17">
        <v>95.6</v>
      </c>
      <c r="I77" s="73">
        <v>1.2509</v>
      </c>
      <c r="J77" s="3">
        <v>140</v>
      </c>
      <c r="K77" s="19">
        <v>155</v>
      </c>
      <c r="L77" s="19">
        <v>165</v>
      </c>
      <c r="M77" s="3"/>
      <c r="N77" s="3">
        <f t="shared" si="51"/>
        <v>165</v>
      </c>
      <c r="O77" s="72">
        <f t="shared" si="44"/>
        <v>206.39849999999998</v>
      </c>
      <c r="P77" s="3">
        <v>160</v>
      </c>
      <c r="Q77" s="43">
        <v>170</v>
      </c>
      <c r="R77" s="43">
        <v>170</v>
      </c>
      <c r="S77" s="3"/>
      <c r="T77" s="3">
        <f>P77</f>
        <v>160</v>
      </c>
      <c r="U77" s="72">
        <f t="shared" si="45"/>
        <v>200.14399999999998</v>
      </c>
      <c r="V77" s="3">
        <f t="shared" si="46"/>
        <v>325</v>
      </c>
      <c r="W77" s="72">
        <f t="shared" si="47"/>
        <v>406.54249999999996</v>
      </c>
      <c r="X77" s="3">
        <v>170</v>
      </c>
      <c r="Y77" s="19">
        <v>185</v>
      </c>
      <c r="Z77" s="3">
        <v>200</v>
      </c>
      <c r="AA77" s="3"/>
      <c r="AB77" s="3">
        <f>Z77</f>
        <v>200</v>
      </c>
      <c r="AC77" s="72">
        <f t="shared" si="48"/>
        <v>250.17999999999998</v>
      </c>
      <c r="AD77" s="3">
        <f t="shared" si="49"/>
        <v>525</v>
      </c>
      <c r="AE77" s="72">
        <f t="shared" si="50"/>
        <v>656.7225</v>
      </c>
      <c r="AF77" s="33"/>
    </row>
    <row r="78" spans="1:32" ht="12.75">
      <c r="A78" s="30">
        <v>1</v>
      </c>
      <c r="B78" s="3">
        <v>100</v>
      </c>
      <c r="C78" s="3" t="s">
        <v>123</v>
      </c>
      <c r="D78" s="3" t="s">
        <v>20</v>
      </c>
      <c r="E78" s="3" t="s">
        <v>53</v>
      </c>
      <c r="F78" s="1">
        <v>15141</v>
      </c>
      <c r="G78" s="3" t="s">
        <v>108</v>
      </c>
      <c r="H78" s="2">
        <v>94.5</v>
      </c>
      <c r="I78" s="72">
        <v>2.5912</v>
      </c>
      <c r="J78" s="11">
        <v>165</v>
      </c>
      <c r="K78" s="19">
        <v>175</v>
      </c>
      <c r="L78" s="19">
        <v>180</v>
      </c>
      <c r="M78" s="118">
        <v>185</v>
      </c>
      <c r="N78" s="3">
        <f t="shared" si="51"/>
        <v>180</v>
      </c>
      <c r="O78" s="72">
        <f t="shared" si="44"/>
        <v>466.41600000000005</v>
      </c>
      <c r="P78" s="42">
        <v>110</v>
      </c>
      <c r="Q78" s="3">
        <v>112.5</v>
      </c>
      <c r="R78" s="118">
        <v>115</v>
      </c>
      <c r="S78" s="3"/>
      <c r="T78" s="3">
        <f>R78</f>
        <v>115</v>
      </c>
      <c r="U78" s="72">
        <f t="shared" si="45"/>
        <v>297.988</v>
      </c>
      <c r="V78" s="3">
        <f t="shared" si="46"/>
        <v>295</v>
      </c>
      <c r="W78" s="72">
        <f t="shared" si="47"/>
        <v>764.404</v>
      </c>
      <c r="X78" s="11">
        <v>180</v>
      </c>
      <c r="Y78" s="19">
        <v>190</v>
      </c>
      <c r="Z78" s="3">
        <v>195</v>
      </c>
      <c r="AA78" s="3"/>
      <c r="AB78" s="3">
        <f>Z78</f>
        <v>195</v>
      </c>
      <c r="AC78" s="72">
        <f t="shared" si="48"/>
        <v>505.28400000000005</v>
      </c>
      <c r="AD78" s="118">
        <f t="shared" si="49"/>
        <v>490</v>
      </c>
      <c r="AE78" s="72">
        <f t="shared" si="50"/>
        <v>1269.688</v>
      </c>
      <c r="AF78" s="31" t="s">
        <v>191</v>
      </c>
    </row>
    <row r="79" spans="1:32" ht="12.75">
      <c r="A79" s="30">
        <v>1</v>
      </c>
      <c r="B79" s="3">
        <v>100</v>
      </c>
      <c r="C79" s="3" t="s">
        <v>133</v>
      </c>
      <c r="D79" s="3" t="s">
        <v>18</v>
      </c>
      <c r="E79" s="3" t="s">
        <v>53</v>
      </c>
      <c r="F79" s="1">
        <v>26032</v>
      </c>
      <c r="G79" s="3" t="s">
        <v>21</v>
      </c>
      <c r="H79" s="2">
        <v>98.5</v>
      </c>
      <c r="I79" s="72">
        <v>1.2302</v>
      </c>
      <c r="J79" s="11">
        <v>200</v>
      </c>
      <c r="K79" s="19">
        <v>220</v>
      </c>
      <c r="L79" s="19">
        <v>240</v>
      </c>
      <c r="M79" s="3"/>
      <c r="N79" s="3">
        <f t="shared" si="51"/>
        <v>240</v>
      </c>
      <c r="O79" s="72">
        <f t="shared" si="44"/>
        <v>295.248</v>
      </c>
      <c r="P79" s="11">
        <v>160</v>
      </c>
      <c r="Q79" s="11">
        <v>170</v>
      </c>
      <c r="R79" s="42">
        <v>175</v>
      </c>
      <c r="S79" s="3"/>
      <c r="T79" s="3">
        <f>Q79</f>
        <v>170</v>
      </c>
      <c r="U79" s="72">
        <f t="shared" si="45"/>
        <v>209.134</v>
      </c>
      <c r="V79" s="3">
        <f t="shared" si="46"/>
        <v>410</v>
      </c>
      <c r="W79" s="72">
        <f t="shared" si="47"/>
        <v>504.382</v>
      </c>
      <c r="X79" s="11">
        <v>240</v>
      </c>
      <c r="Y79" s="19">
        <v>260</v>
      </c>
      <c r="Z79" s="43">
        <v>270</v>
      </c>
      <c r="AA79" s="3"/>
      <c r="AB79" s="3">
        <f>Y79</f>
        <v>260</v>
      </c>
      <c r="AC79" s="72">
        <f t="shared" si="48"/>
        <v>319.852</v>
      </c>
      <c r="AD79" s="3">
        <f t="shared" si="49"/>
        <v>670</v>
      </c>
      <c r="AE79" s="72">
        <f t="shared" si="50"/>
        <v>824.2339999999999</v>
      </c>
      <c r="AF79" s="31"/>
    </row>
    <row r="80" spans="1:32" ht="12.75">
      <c r="A80" s="30">
        <v>2</v>
      </c>
      <c r="B80" s="3">
        <v>100</v>
      </c>
      <c r="C80" s="3" t="s">
        <v>130</v>
      </c>
      <c r="D80" s="3" t="s">
        <v>16</v>
      </c>
      <c r="E80" s="3" t="s">
        <v>53</v>
      </c>
      <c r="F80" s="1">
        <v>29875</v>
      </c>
      <c r="G80" s="3" t="s">
        <v>21</v>
      </c>
      <c r="H80" s="2">
        <v>98.2</v>
      </c>
      <c r="I80" s="72">
        <v>1.2328</v>
      </c>
      <c r="J80" s="42">
        <v>200</v>
      </c>
      <c r="K80" s="19">
        <v>200</v>
      </c>
      <c r="L80" s="19">
        <v>210</v>
      </c>
      <c r="M80" s="3"/>
      <c r="N80" s="3">
        <f t="shared" si="51"/>
        <v>210</v>
      </c>
      <c r="O80" s="72">
        <f t="shared" si="44"/>
        <v>258.888</v>
      </c>
      <c r="P80" s="11">
        <v>170</v>
      </c>
      <c r="Q80" s="43">
        <v>180</v>
      </c>
      <c r="R80" s="42">
        <v>180</v>
      </c>
      <c r="S80" s="3"/>
      <c r="T80" s="3">
        <f>P80</f>
        <v>170</v>
      </c>
      <c r="U80" s="72">
        <f t="shared" si="45"/>
        <v>209.576</v>
      </c>
      <c r="V80" s="3">
        <f t="shared" si="46"/>
        <v>380</v>
      </c>
      <c r="W80" s="72">
        <f t="shared" si="47"/>
        <v>468.46399999999994</v>
      </c>
      <c r="X80" s="11">
        <v>210</v>
      </c>
      <c r="Y80" s="19">
        <v>230</v>
      </c>
      <c r="Z80" s="3">
        <v>240</v>
      </c>
      <c r="AA80" s="3"/>
      <c r="AB80" s="3">
        <f>Z80</f>
        <v>240</v>
      </c>
      <c r="AC80" s="72">
        <f t="shared" si="48"/>
        <v>295.87199999999996</v>
      </c>
      <c r="AD80" s="3">
        <f t="shared" si="49"/>
        <v>620</v>
      </c>
      <c r="AE80" s="72">
        <f t="shared" si="50"/>
        <v>764.3359999999999</v>
      </c>
      <c r="AF80" s="31"/>
    </row>
    <row r="81" spans="1:32" ht="12.75">
      <c r="A81" s="32">
        <v>3</v>
      </c>
      <c r="B81" s="11">
        <v>100</v>
      </c>
      <c r="C81" s="11" t="s">
        <v>128</v>
      </c>
      <c r="D81" s="11" t="s">
        <v>28</v>
      </c>
      <c r="E81" s="11" t="s">
        <v>53</v>
      </c>
      <c r="F81" s="16">
        <v>31589</v>
      </c>
      <c r="G81" s="11" t="s">
        <v>21</v>
      </c>
      <c r="H81" s="17">
        <v>99.7</v>
      </c>
      <c r="I81" s="73">
        <v>1.2225</v>
      </c>
      <c r="J81" s="3">
        <v>202.5</v>
      </c>
      <c r="K81" s="41">
        <v>215</v>
      </c>
      <c r="L81" s="19">
        <v>215</v>
      </c>
      <c r="M81" s="3"/>
      <c r="N81" s="3">
        <f t="shared" si="51"/>
        <v>215</v>
      </c>
      <c r="O81" s="72">
        <f t="shared" si="44"/>
        <v>262.8375</v>
      </c>
      <c r="P81" s="3">
        <v>170</v>
      </c>
      <c r="Q81" s="3">
        <v>175</v>
      </c>
      <c r="R81" s="3">
        <v>182.5</v>
      </c>
      <c r="S81" s="3"/>
      <c r="T81" s="3">
        <f>R81</f>
        <v>182.5</v>
      </c>
      <c r="U81" s="72">
        <f t="shared" si="45"/>
        <v>223.10625</v>
      </c>
      <c r="V81" s="3">
        <f t="shared" si="46"/>
        <v>397.5</v>
      </c>
      <c r="W81" s="72">
        <f t="shared" si="47"/>
        <v>485.94374999999997</v>
      </c>
      <c r="X81" s="3">
        <v>197.5</v>
      </c>
      <c r="Y81" s="19">
        <v>210</v>
      </c>
      <c r="Z81" s="3">
        <v>215</v>
      </c>
      <c r="AA81" s="3"/>
      <c r="AB81" s="3">
        <f>Z81</f>
        <v>215</v>
      </c>
      <c r="AC81" s="72">
        <f t="shared" si="48"/>
        <v>262.8375</v>
      </c>
      <c r="AD81" s="3">
        <f t="shared" si="49"/>
        <v>612.5</v>
      </c>
      <c r="AE81" s="72">
        <f t="shared" si="50"/>
        <v>748.78125</v>
      </c>
      <c r="AF81" s="33"/>
    </row>
    <row r="82" spans="1:32" ht="12.75">
      <c r="A82" s="30">
        <v>1</v>
      </c>
      <c r="B82" s="3">
        <v>100</v>
      </c>
      <c r="C82" s="3" t="s">
        <v>129</v>
      </c>
      <c r="D82" s="3" t="s">
        <v>46</v>
      </c>
      <c r="E82" s="3" t="s">
        <v>53</v>
      </c>
      <c r="F82" s="1">
        <v>34279</v>
      </c>
      <c r="G82" s="3" t="s">
        <v>23</v>
      </c>
      <c r="H82" s="2">
        <v>96.9</v>
      </c>
      <c r="I82" s="72">
        <v>1.3374</v>
      </c>
      <c r="J82" s="20">
        <v>180</v>
      </c>
      <c r="K82" s="19">
        <v>190</v>
      </c>
      <c r="L82" s="19">
        <v>197.5</v>
      </c>
      <c r="M82" s="3"/>
      <c r="N82" s="3">
        <f t="shared" si="51"/>
        <v>197.5</v>
      </c>
      <c r="O82" s="72">
        <f t="shared" si="44"/>
        <v>264.1365</v>
      </c>
      <c r="P82" s="20">
        <v>130</v>
      </c>
      <c r="Q82" s="3">
        <v>140</v>
      </c>
      <c r="R82" s="42">
        <v>145</v>
      </c>
      <c r="S82" s="3"/>
      <c r="T82" s="3">
        <f>Q82</f>
        <v>140</v>
      </c>
      <c r="U82" s="72">
        <f t="shared" si="45"/>
        <v>187.236</v>
      </c>
      <c r="V82" s="3">
        <f t="shared" si="46"/>
        <v>337.5</v>
      </c>
      <c r="W82" s="72">
        <f t="shared" si="47"/>
        <v>451.37249999999995</v>
      </c>
      <c r="X82" s="3">
        <v>215</v>
      </c>
      <c r="Y82" s="19">
        <v>225</v>
      </c>
      <c r="Z82" s="43">
        <v>237.5</v>
      </c>
      <c r="AA82" s="3"/>
      <c r="AB82" s="3">
        <f>Y82</f>
        <v>225</v>
      </c>
      <c r="AC82" s="72">
        <f t="shared" si="48"/>
        <v>300.91499999999996</v>
      </c>
      <c r="AD82" s="3">
        <f t="shared" si="49"/>
        <v>562.5</v>
      </c>
      <c r="AE82" s="72">
        <f t="shared" si="50"/>
        <v>752.2874999999999</v>
      </c>
      <c r="AF82" s="31"/>
    </row>
    <row r="83" spans="1:32" ht="12.75" customHeight="1">
      <c r="A83" s="30">
        <v>1</v>
      </c>
      <c r="B83" s="3">
        <v>110</v>
      </c>
      <c r="C83" s="3" t="s">
        <v>148</v>
      </c>
      <c r="D83" s="3" t="s">
        <v>18</v>
      </c>
      <c r="E83" s="3" t="s">
        <v>53</v>
      </c>
      <c r="F83" s="1">
        <v>32596</v>
      </c>
      <c r="G83" s="3" t="s">
        <v>25</v>
      </c>
      <c r="H83" s="2">
        <v>110</v>
      </c>
      <c r="I83" s="72">
        <v>1.2478</v>
      </c>
      <c r="J83" s="11">
        <v>210</v>
      </c>
      <c r="K83" s="20">
        <v>220</v>
      </c>
      <c r="L83" s="19">
        <v>230</v>
      </c>
      <c r="M83" s="3"/>
      <c r="N83" s="3">
        <f>L83</f>
        <v>230</v>
      </c>
      <c r="O83" s="72">
        <f aca="true" t="shared" si="52" ref="O83:O98">N83*I83</f>
        <v>286.994</v>
      </c>
      <c r="P83" s="42">
        <v>115</v>
      </c>
      <c r="Q83" s="11">
        <v>125</v>
      </c>
      <c r="R83" s="42">
        <v>130</v>
      </c>
      <c r="S83" s="3"/>
      <c r="T83" s="3">
        <f>Q83</f>
        <v>125</v>
      </c>
      <c r="U83" s="72">
        <f aca="true" t="shared" si="53" ref="U83:U98">T83*I83</f>
        <v>155.975</v>
      </c>
      <c r="V83" s="3">
        <f aca="true" t="shared" si="54" ref="V83:V98">T83+N83</f>
        <v>355</v>
      </c>
      <c r="W83" s="72">
        <f aca="true" t="shared" si="55" ref="W83:W98">V83*I83</f>
        <v>442.969</v>
      </c>
      <c r="X83" s="11">
        <v>250</v>
      </c>
      <c r="Y83" s="19">
        <v>265</v>
      </c>
      <c r="Z83" s="3">
        <v>275</v>
      </c>
      <c r="AA83" s="3"/>
      <c r="AB83" s="3">
        <f>Z83</f>
        <v>275</v>
      </c>
      <c r="AC83" s="72">
        <f aca="true" t="shared" si="56" ref="AC83:AC98">AB83*I83</f>
        <v>343.145</v>
      </c>
      <c r="AD83" s="3">
        <f aca="true" t="shared" si="57" ref="AD83:AD98">AB83+V83</f>
        <v>630</v>
      </c>
      <c r="AE83" s="72">
        <f aca="true" t="shared" si="58" ref="AE83:AE98">AD83*I83</f>
        <v>786.114</v>
      </c>
      <c r="AF83" s="31"/>
    </row>
    <row r="84" spans="1:32" ht="12.75" customHeight="1">
      <c r="A84" s="30">
        <v>2</v>
      </c>
      <c r="B84" s="3">
        <v>110</v>
      </c>
      <c r="C84" s="3" t="s">
        <v>139</v>
      </c>
      <c r="D84" s="3" t="s">
        <v>16</v>
      </c>
      <c r="E84" s="3" t="s">
        <v>53</v>
      </c>
      <c r="F84" s="1">
        <v>32431</v>
      </c>
      <c r="G84" s="3" t="s">
        <v>25</v>
      </c>
      <c r="H84" s="2">
        <v>107.1</v>
      </c>
      <c r="I84" s="72">
        <v>1.2035</v>
      </c>
      <c r="J84" s="11">
        <v>185</v>
      </c>
      <c r="K84" s="19">
        <v>195</v>
      </c>
      <c r="L84" s="19">
        <v>202.5</v>
      </c>
      <c r="M84" s="3"/>
      <c r="N84" s="3">
        <f>L84</f>
        <v>202.5</v>
      </c>
      <c r="O84" s="72">
        <f t="shared" si="52"/>
        <v>243.70875</v>
      </c>
      <c r="P84" s="11">
        <v>160</v>
      </c>
      <c r="Q84" s="3">
        <v>165</v>
      </c>
      <c r="R84" s="43">
        <v>0</v>
      </c>
      <c r="S84" s="3"/>
      <c r="T84" s="3">
        <f>Q84</f>
        <v>165</v>
      </c>
      <c r="U84" s="72">
        <f t="shared" si="53"/>
        <v>198.57750000000001</v>
      </c>
      <c r="V84" s="3">
        <f t="shared" si="54"/>
        <v>367.5</v>
      </c>
      <c r="W84" s="72">
        <f t="shared" si="55"/>
        <v>442.28625</v>
      </c>
      <c r="X84" s="11">
        <v>215</v>
      </c>
      <c r="Y84" s="19">
        <v>222.5</v>
      </c>
      <c r="Z84" s="3">
        <v>232.5</v>
      </c>
      <c r="AA84" s="3"/>
      <c r="AB84" s="3">
        <f>Z84</f>
        <v>232.5</v>
      </c>
      <c r="AC84" s="72">
        <f t="shared" si="56"/>
        <v>279.81375</v>
      </c>
      <c r="AD84" s="3">
        <f t="shared" si="57"/>
        <v>600</v>
      </c>
      <c r="AE84" s="72">
        <f t="shared" si="58"/>
        <v>722.1</v>
      </c>
      <c r="AF84" s="31"/>
    </row>
    <row r="85" spans="1:32" ht="12.75">
      <c r="A85" s="30">
        <v>1</v>
      </c>
      <c r="B85" s="3">
        <v>110</v>
      </c>
      <c r="C85" s="3" t="s">
        <v>140</v>
      </c>
      <c r="D85" s="3" t="s">
        <v>16</v>
      </c>
      <c r="E85" s="3" t="s">
        <v>53</v>
      </c>
      <c r="F85" s="1">
        <v>24641</v>
      </c>
      <c r="G85" s="3" t="s">
        <v>61</v>
      </c>
      <c r="H85" s="2">
        <v>106.7</v>
      </c>
      <c r="I85" s="72">
        <v>1.2299</v>
      </c>
      <c r="J85" s="19">
        <v>200</v>
      </c>
      <c r="K85" s="19">
        <v>215</v>
      </c>
      <c r="L85" s="41">
        <v>0</v>
      </c>
      <c r="M85" s="3"/>
      <c r="N85" s="3">
        <f>K85</f>
        <v>215</v>
      </c>
      <c r="O85" s="72">
        <f t="shared" si="52"/>
        <v>264.4285</v>
      </c>
      <c r="P85" s="19">
        <v>160</v>
      </c>
      <c r="Q85" s="43">
        <v>170</v>
      </c>
      <c r="R85" s="3">
        <v>170</v>
      </c>
      <c r="S85" s="3"/>
      <c r="T85" s="3">
        <f>R85</f>
        <v>170</v>
      </c>
      <c r="U85" s="72">
        <f t="shared" si="53"/>
        <v>209.083</v>
      </c>
      <c r="V85" s="3">
        <f t="shared" si="54"/>
        <v>385</v>
      </c>
      <c r="W85" s="72">
        <f t="shared" si="55"/>
        <v>473.5115</v>
      </c>
      <c r="X85" s="3">
        <v>215</v>
      </c>
      <c r="Y85" s="19">
        <v>225</v>
      </c>
      <c r="Z85" s="3">
        <v>235</v>
      </c>
      <c r="AA85" s="3"/>
      <c r="AB85" s="3">
        <f>Z85</f>
        <v>235</v>
      </c>
      <c r="AC85" s="72">
        <f t="shared" si="56"/>
        <v>289.0265</v>
      </c>
      <c r="AD85" s="3">
        <f t="shared" si="57"/>
        <v>620</v>
      </c>
      <c r="AE85" s="72">
        <f t="shared" si="58"/>
        <v>762.538</v>
      </c>
      <c r="AF85" s="31"/>
    </row>
    <row r="86" spans="1:32" ht="12.75">
      <c r="A86" s="32">
        <v>2</v>
      </c>
      <c r="B86" s="11">
        <v>110</v>
      </c>
      <c r="C86" s="11" t="s">
        <v>141</v>
      </c>
      <c r="D86" s="11" t="s">
        <v>47</v>
      </c>
      <c r="E86" s="11" t="s">
        <v>53</v>
      </c>
      <c r="F86" s="16">
        <v>25717</v>
      </c>
      <c r="G86" s="11" t="s">
        <v>61</v>
      </c>
      <c r="H86" s="17">
        <v>107.3</v>
      </c>
      <c r="I86" s="73">
        <v>1.1936</v>
      </c>
      <c r="J86" s="3">
        <v>190</v>
      </c>
      <c r="K86" s="3">
        <v>200</v>
      </c>
      <c r="L86" s="19">
        <v>210</v>
      </c>
      <c r="M86" s="3"/>
      <c r="N86" s="3">
        <f>L86</f>
        <v>210</v>
      </c>
      <c r="O86" s="72">
        <f t="shared" si="52"/>
        <v>250.656</v>
      </c>
      <c r="P86" s="3">
        <v>135</v>
      </c>
      <c r="Q86" s="43">
        <v>142.5</v>
      </c>
      <c r="R86" s="43">
        <v>142.5</v>
      </c>
      <c r="S86" s="3"/>
      <c r="T86" s="3">
        <f>P86</f>
        <v>135</v>
      </c>
      <c r="U86" s="72">
        <f t="shared" si="53"/>
        <v>161.136</v>
      </c>
      <c r="V86" s="3">
        <f t="shared" si="54"/>
        <v>345</v>
      </c>
      <c r="W86" s="72">
        <f t="shared" si="55"/>
        <v>411.792</v>
      </c>
      <c r="X86" s="3">
        <v>220</v>
      </c>
      <c r="Y86" s="19">
        <v>230</v>
      </c>
      <c r="Z86" s="43">
        <v>245</v>
      </c>
      <c r="AA86" s="3"/>
      <c r="AB86" s="3">
        <f>Y86</f>
        <v>230</v>
      </c>
      <c r="AC86" s="72">
        <f t="shared" si="56"/>
        <v>274.528</v>
      </c>
      <c r="AD86" s="3">
        <f t="shared" si="57"/>
        <v>575</v>
      </c>
      <c r="AE86" s="72">
        <f t="shared" si="58"/>
        <v>686.32</v>
      </c>
      <c r="AF86" s="31"/>
    </row>
    <row r="87" spans="1:32" ht="12.75" customHeight="1">
      <c r="A87" s="30">
        <v>1</v>
      </c>
      <c r="B87" s="3">
        <v>110</v>
      </c>
      <c r="C87" s="3" t="s">
        <v>137</v>
      </c>
      <c r="D87" s="3" t="s">
        <v>16</v>
      </c>
      <c r="E87" s="3" t="s">
        <v>53</v>
      </c>
      <c r="F87" s="1">
        <v>19516</v>
      </c>
      <c r="G87" s="3" t="s">
        <v>55</v>
      </c>
      <c r="H87" s="2">
        <v>104.4</v>
      </c>
      <c r="I87" s="72">
        <v>1.844</v>
      </c>
      <c r="J87" s="11">
        <v>150</v>
      </c>
      <c r="K87" s="19">
        <v>165</v>
      </c>
      <c r="L87" s="19">
        <v>170</v>
      </c>
      <c r="M87" s="3"/>
      <c r="N87" s="3">
        <f>L87</f>
        <v>170</v>
      </c>
      <c r="O87" s="72">
        <f t="shared" si="52"/>
        <v>313.48</v>
      </c>
      <c r="P87" s="11">
        <v>115</v>
      </c>
      <c r="Q87" s="3">
        <v>120</v>
      </c>
      <c r="R87" s="3">
        <v>125</v>
      </c>
      <c r="S87" s="3"/>
      <c r="T87" s="3">
        <f>R87</f>
        <v>125</v>
      </c>
      <c r="U87" s="72">
        <f t="shared" si="53"/>
        <v>230.5</v>
      </c>
      <c r="V87" s="3">
        <f t="shared" si="54"/>
        <v>295</v>
      </c>
      <c r="W87" s="72">
        <f t="shared" si="55"/>
        <v>543.98</v>
      </c>
      <c r="X87" s="11">
        <v>200</v>
      </c>
      <c r="Y87" s="41">
        <v>210</v>
      </c>
      <c r="Z87" s="43">
        <v>212.5</v>
      </c>
      <c r="AA87" s="3"/>
      <c r="AB87" s="3">
        <f>X87</f>
        <v>200</v>
      </c>
      <c r="AC87" s="72">
        <f t="shared" si="56"/>
        <v>368.8</v>
      </c>
      <c r="AD87" s="3">
        <f t="shared" si="57"/>
        <v>495</v>
      </c>
      <c r="AE87" s="72">
        <f t="shared" si="58"/>
        <v>912.7800000000001</v>
      </c>
      <c r="AF87" s="31"/>
    </row>
    <row r="88" spans="1:32" ht="12.75">
      <c r="A88" s="30">
        <v>1</v>
      </c>
      <c r="B88" s="3">
        <v>110</v>
      </c>
      <c r="C88" s="3" t="s">
        <v>150</v>
      </c>
      <c r="D88" s="3" t="s">
        <v>18</v>
      </c>
      <c r="E88" s="3" t="s">
        <v>53</v>
      </c>
      <c r="F88" s="1">
        <v>31274</v>
      </c>
      <c r="G88" s="3" t="s">
        <v>21</v>
      </c>
      <c r="H88" s="2">
        <v>110</v>
      </c>
      <c r="I88" s="72">
        <v>1.2275</v>
      </c>
      <c r="J88" s="19">
        <v>240</v>
      </c>
      <c r="K88" s="20">
        <v>250</v>
      </c>
      <c r="L88" s="19">
        <v>260</v>
      </c>
      <c r="M88" s="3"/>
      <c r="N88" s="3">
        <f>L88</f>
        <v>260</v>
      </c>
      <c r="O88" s="72">
        <f t="shared" si="52"/>
        <v>319.15000000000003</v>
      </c>
      <c r="P88" s="19">
        <v>190</v>
      </c>
      <c r="Q88" s="43">
        <v>200</v>
      </c>
      <c r="R88" s="42">
        <v>200</v>
      </c>
      <c r="S88" s="3"/>
      <c r="T88" s="3">
        <f>P88</f>
        <v>190</v>
      </c>
      <c r="U88" s="72">
        <f t="shared" si="53"/>
        <v>233.225</v>
      </c>
      <c r="V88" s="3">
        <f t="shared" si="54"/>
        <v>450</v>
      </c>
      <c r="W88" s="72">
        <f t="shared" si="55"/>
        <v>552.375</v>
      </c>
      <c r="X88" s="3">
        <v>290</v>
      </c>
      <c r="Y88" s="19">
        <v>300</v>
      </c>
      <c r="Z88" s="3">
        <v>310</v>
      </c>
      <c r="AA88" s="3"/>
      <c r="AB88" s="3">
        <f>Z88</f>
        <v>310</v>
      </c>
      <c r="AC88" s="72">
        <f t="shared" si="56"/>
        <v>380.52500000000003</v>
      </c>
      <c r="AD88" s="3">
        <f t="shared" si="57"/>
        <v>760</v>
      </c>
      <c r="AE88" s="72">
        <f t="shared" si="58"/>
        <v>932.9</v>
      </c>
      <c r="AF88" s="31" t="s">
        <v>188</v>
      </c>
    </row>
    <row r="89" spans="1:32" ht="12.75">
      <c r="A89" s="30">
        <v>2</v>
      </c>
      <c r="B89" s="3">
        <v>110</v>
      </c>
      <c r="C89" s="3" t="s">
        <v>144</v>
      </c>
      <c r="D89" s="3" t="s">
        <v>145</v>
      </c>
      <c r="E89" s="3" t="s">
        <v>53</v>
      </c>
      <c r="F89" s="1">
        <v>30957</v>
      </c>
      <c r="G89" s="3" t="s">
        <v>21</v>
      </c>
      <c r="H89" s="2">
        <v>103.1</v>
      </c>
      <c r="I89" s="72">
        <v>1.2072</v>
      </c>
      <c r="J89" s="20">
        <v>220</v>
      </c>
      <c r="K89" s="19">
        <v>230</v>
      </c>
      <c r="L89" s="19">
        <v>240</v>
      </c>
      <c r="M89" s="3"/>
      <c r="N89" s="3">
        <f>L89</f>
        <v>240</v>
      </c>
      <c r="O89" s="72">
        <f t="shared" si="52"/>
        <v>289.728</v>
      </c>
      <c r="P89" s="20">
        <v>200</v>
      </c>
      <c r="Q89" s="3">
        <v>210</v>
      </c>
      <c r="R89" s="11">
        <v>215</v>
      </c>
      <c r="S89" s="3"/>
      <c r="T89" s="3">
        <f>R89</f>
        <v>215</v>
      </c>
      <c r="U89" s="72">
        <f t="shared" si="53"/>
        <v>259.548</v>
      </c>
      <c r="V89" s="3">
        <f t="shared" si="54"/>
        <v>455</v>
      </c>
      <c r="W89" s="72">
        <f t="shared" si="55"/>
        <v>549.2760000000001</v>
      </c>
      <c r="X89" s="3">
        <v>230</v>
      </c>
      <c r="Y89" s="19">
        <v>245</v>
      </c>
      <c r="Z89" s="43">
        <v>260</v>
      </c>
      <c r="AA89" s="3"/>
      <c r="AB89" s="3">
        <f>Y89</f>
        <v>245</v>
      </c>
      <c r="AC89" s="72">
        <f t="shared" si="56"/>
        <v>295.764</v>
      </c>
      <c r="AD89" s="3">
        <f t="shared" si="57"/>
        <v>700</v>
      </c>
      <c r="AE89" s="72">
        <f t="shared" si="58"/>
        <v>845.0400000000001</v>
      </c>
      <c r="AF89" s="31" t="s">
        <v>483</v>
      </c>
    </row>
    <row r="90" spans="1:32" ht="12.75">
      <c r="A90" s="30">
        <v>3</v>
      </c>
      <c r="B90" s="3">
        <v>110</v>
      </c>
      <c r="C90" s="3" t="s">
        <v>138</v>
      </c>
      <c r="D90" s="3" t="s">
        <v>46</v>
      </c>
      <c r="E90" s="3" t="s">
        <v>53</v>
      </c>
      <c r="F90" s="1">
        <v>28699</v>
      </c>
      <c r="G90" s="3" t="s">
        <v>21</v>
      </c>
      <c r="H90" s="2">
        <v>106.2</v>
      </c>
      <c r="I90" s="72">
        <v>1.1945</v>
      </c>
      <c r="J90" s="11">
        <v>175</v>
      </c>
      <c r="K90" s="19">
        <v>190</v>
      </c>
      <c r="L90" s="41">
        <v>200</v>
      </c>
      <c r="M90" s="3"/>
      <c r="N90" s="3">
        <f>K90</f>
        <v>190</v>
      </c>
      <c r="O90" s="72">
        <f t="shared" si="52"/>
        <v>226.95499999999998</v>
      </c>
      <c r="P90" s="11">
        <v>160</v>
      </c>
      <c r="Q90" s="3">
        <v>170</v>
      </c>
      <c r="R90" s="43">
        <v>175</v>
      </c>
      <c r="S90" s="3"/>
      <c r="T90" s="3">
        <f>Q90</f>
        <v>170</v>
      </c>
      <c r="U90" s="72">
        <f t="shared" si="53"/>
        <v>203.06499999999997</v>
      </c>
      <c r="V90" s="3">
        <f t="shared" si="54"/>
        <v>360</v>
      </c>
      <c r="W90" s="72">
        <f t="shared" si="55"/>
        <v>430.02</v>
      </c>
      <c r="X90" s="11">
        <v>205</v>
      </c>
      <c r="Y90" s="19">
        <v>215</v>
      </c>
      <c r="Z90" s="43">
        <v>225</v>
      </c>
      <c r="AA90" s="3"/>
      <c r="AB90" s="3">
        <f>Y90</f>
        <v>215</v>
      </c>
      <c r="AC90" s="72">
        <f t="shared" si="56"/>
        <v>256.8175</v>
      </c>
      <c r="AD90" s="3">
        <f t="shared" si="57"/>
        <v>575</v>
      </c>
      <c r="AE90" s="72">
        <f t="shared" si="58"/>
        <v>686.8375</v>
      </c>
      <c r="AF90" s="31"/>
    </row>
    <row r="91" spans="1:32" ht="12.75">
      <c r="A91" s="30">
        <v>1</v>
      </c>
      <c r="B91" s="3">
        <v>110</v>
      </c>
      <c r="C91" s="3" t="s">
        <v>146</v>
      </c>
      <c r="D91" s="3" t="s">
        <v>117</v>
      </c>
      <c r="E91" s="3" t="s">
        <v>53</v>
      </c>
      <c r="F91" s="1">
        <v>33921</v>
      </c>
      <c r="G91" s="3" t="s">
        <v>22</v>
      </c>
      <c r="H91" s="2">
        <v>109.2</v>
      </c>
      <c r="I91" s="72">
        <v>1.2556</v>
      </c>
      <c r="J91" s="11">
        <v>200</v>
      </c>
      <c r="K91" s="19">
        <v>230</v>
      </c>
      <c r="L91" s="117">
        <v>250</v>
      </c>
      <c r="M91" s="3"/>
      <c r="N91" s="3">
        <f>L91</f>
        <v>250</v>
      </c>
      <c r="O91" s="72">
        <f t="shared" si="52"/>
        <v>313.90000000000003</v>
      </c>
      <c r="P91" s="11">
        <v>140</v>
      </c>
      <c r="Q91" s="43">
        <v>160</v>
      </c>
      <c r="R91" s="3">
        <v>160</v>
      </c>
      <c r="S91" s="3"/>
      <c r="T91" s="3">
        <f>R91</f>
        <v>160</v>
      </c>
      <c r="U91" s="72">
        <f t="shared" si="53"/>
        <v>200.89600000000002</v>
      </c>
      <c r="V91" s="3">
        <f t="shared" si="54"/>
        <v>410</v>
      </c>
      <c r="W91" s="72">
        <f t="shared" si="55"/>
        <v>514.796</v>
      </c>
      <c r="X91" s="11">
        <v>220</v>
      </c>
      <c r="Y91" s="19">
        <v>240</v>
      </c>
      <c r="Z91" s="43">
        <v>260</v>
      </c>
      <c r="AA91" s="3"/>
      <c r="AB91" s="3">
        <f>Y91</f>
        <v>240</v>
      </c>
      <c r="AC91" s="72">
        <f t="shared" si="56"/>
        <v>301.344</v>
      </c>
      <c r="AD91" s="3">
        <f t="shared" si="57"/>
        <v>650</v>
      </c>
      <c r="AE91" s="72">
        <f t="shared" si="58"/>
        <v>816.14</v>
      </c>
      <c r="AF91" s="31" t="s">
        <v>738</v>
      </c>
    </row>
    <row r="92" spans="1:32" ht="12.75">
      <c r="A92" s="30">
        <v>1</v>
      </c>
      <c r="B92" s="3">
        <v>125</v>
      </c>
      <c r="C92" s="3" t="s">
        <v>134</v>
      </c>
      <c r="D92" s="3" t="s">
        <v>135</v>
      </c>
      <c r="E92" s="3" t="s">
        <v>53</v>
      </c>
      <c r="F92" s="1">
        <v>24438</v>
      </c>
      <c r="G92" s="3" t="s">
        <v>61</v>
      </c>
      <c r="H92" s="2">
        <v>114.2</v>
      </c>
      <c r="I92" s="72">
        <v>1.2092</v>
      </c>
      <c r="J92" s="11">
        <v>210</v>
      </c>
      <c r="K92" s="19">
        <v>222.5</v>
      </c>
      <c r="L92" s="19">
        <v>230</v>
      </c>
      <c r="M92" s="3"/>
      <c r="N92" s="3">
        <f>L92</f>
        <v>230</v>
      </c>
      <c r="O92" s="72">
        <f t="shared" si="52"/>
        <v>278.116</v>
      </c>
      <c r="P92" s="11">
        <v>157.5</v>
      </c>
      <c r="Q92" s="3">
        <v>162.5</v>
      </c>
      <c r="R92" s="3">
        <v>165</v>
      </c>
      <c r="S92" s="3"/>
      <c r="T92" s="3">
        <f>R92</f>
        <v>165</v>
      </c>
      <c r="U92" s="72">
        <f t="shared" si="53"/>
        <v>199.518</v>
      </c>
      <c r="V92" s="3">
        <f t="shared" si="54"/>
        <v>395</v>
      </c>
      <c r="W92" s="72">
        <f t="shared" si="55"/>
        <v>477.634</v>
      </c>
      <c r="X92" s="11">
        <v>230</v>
      </c>
      <c r="Y92" s="41">
        <v>247.5</v>
      </c>
      <c r="Z92" s="43">
        <v>0</v>
      </c>
      <c r="AA92" s="3"/>
      <c r="AB92" s="3">
        <f>X92</f>
        <v>230</v>
      </c>
      <c r="AC92" s="72">
        <f t="shared" si="56"/>
        <v>278.116</v>
      </c>
      <c r="AD92" s="3">
        <f t="shared" si="57"/>
        <v>625</v>
      </c>
      <c r="AE92" s="72">
        <f t="shared" si="58"/>
        <v>755.75</v>
      </c>
      <c r="AF92" s="31"/>
    </row>
    <row r="93" spans="1:32" ht="12.75">
      <c r="A93" s="30">
        <v>2</v>
      </c>
      <c r="B93" s="3">
        <v>125</v>
      </c>
      <c r="C93" s="3" t="s">
        <v>143</v>
      </c>
      <c r="D93" s="3" t="s">
        <v>18</v>
      </c>
      <c r="E93" s="3" t="s">
        <v>53</v>
      </c>
      <c r="F93" s="1">
        <v>24587</v>
      </c>
      <c r="G93" s="3" t="s">
        <v>61</v>
      </c>
      <c r="H93" s="2">
        <v>120.8</v>
      </c>
      <c r="I93" s="72">
        <v>1.1962</v>
      </c>
      <c r="J93" s="77">
        <v>200</v>
      </c>
      <c r="K93" s="44">
        <v>220</v>
      </c>
      <c r="L93" s="41">
        <v>225</v>
      </c>
      <c r="M93" s="3"/>
      <c r="N93" s="3">
        <f>J93</f>
        <v>200</v>
      </c>
      <c r="O93" s="72">
        <f t="shared" si="52"/>
        <v>239.23999999999998</v>
      </c>
      <c r="P93" s="11">
        <v>160</v>
      </c>
      <c r="Q93" s="11">
        <v>170</v>
      </c>
      <c r="R93" s="42">
        <v>0</v>
      </c>
      <c r="S93" s="11"/>
      <c r="T93" s="3">
        <f>Q93</f>
        <v>170</v>
      </c>
      <c r="U93" s="72">
        <f t="shared" si="53"/>
        <v>203.35399999999998</v>
      </c>
      <c r="V93" s="3">
        <f t="shared" si="54"/>
        <v>370</v>
      </c>
      <c r="W93" s="72">
        <f t="shared" si="55"/>
        <v>442.594</v>
      </c>
      <c r="X93" s="11">
        <v>230</v>
      </c>
      <c r="Y93" s="19">
        <v>240</v>
      </c>
      <c r="Z93" s="43">
        <v>257.5</v>
      </c>
      <c r="AA93" s="3"/>
      <c r="AB93" s="3">
        <f>Y93</f>
        <v>240</v>
      </c>
      <c r="AC93" s="72">
        <f t="shared" si="56"/>
        <v>287.08799999999997</v>
      </c>
      <c r="AD93" s="3">
        <f t="shared" si="57"/>
        <v>610</v>
      </c>
      <c r="AE93" s="72">
        <f t="shared" si="58"/>
        <v>729.6819999999999</v>
      </c>
      <c r="AF93" s="31"/>
    </row>
    <row r="94" spans="1:32" ht="12.75">
      <c r="A94" s="32">
        <v>1</v>
      </c>
      <c r="B94" s="11">
        <v>125</v>
      </c>
      <c r="C94" s="11" t="s">
        <v>142</v>
      </c>
      <c r="D94" s="11" t="s">
        <v>47</v>
      </c>
      <c r="E94" s="11" t="s">
        <v>53</v>
      </c>
      <c r="F94" s="16">
        <v>26811</v>
      </c>
      <c r="G94" s="11" t="s">
        <v>21</v>
      </c>
      <c r="H94" s="17">
        <v>118.3</v>
      </c>
      <c r="I94" s="73">
        <v>1.1649</v>
      </c>
      <c r="J94" s="3">
        <v>245</v>
      </c>
      <c r="K94" s="41">
        <v>0</v>
      </c>
      <c r="L94" s="41">
        <v>0</v>
      </c>
      <c r="M94" s="3"/>
      <c r="N94" s="3">
        <f>J94</f>
        <v>245</v>
      </c>
      <c r="O94" s="72">
        <f t="shared" si="52"/>
        <v>285.4005</v>
      </c>
      <c r="P94" s="3">
        <v>200</v>
      </c>
      <c r="Q94" s="3">
        <v>212.5</v>
      </c>
      <c r="R94" s="118">
        <v>220</v>
      </c>
      <c r="S94" s="3"/>
      <c r="T94" s="3">
        <f>R94</f>
        <v>220</v>
      </c>
      <c r="U94" s="72">
        <f t="shared" si="53"/>
        <v>256.278</v>
      </c>
      <c r="V94" s="3">
        <f t="shared" si="54"/>
        <v>465</v>
      </c>
      <c r="W94" s="72">
        <f t="shared" si="55"/>
        <v>541.6785</v>
      </c>
      <c r="X94" s="3">
        <v>245</v>
      </c>
      <c r="Y94" s="41">
        <v>255</v>
      </c>
      <c r="Z94" s="3">
        <v>255</v>
      </c>
      <c r="AA94" s="3"/>
      <c r="AB94" s="3">
        <f>Z94</f>
        <v>255</v>
      </c>
      <c r="AC94" s="72">
        <f t="shared" si="56"/>
        <v>297.0495</v>
      </c>
      <c r="AD94" s="3">
        <f t="shared" si="57"/>
        <v>720</v>
      </c>
      <c r="AE94" s="72">
        <f t="shared" si="58"/>
        <v>838.7280000000001</v>
      </c>
      <c r="AF94" s="33"/>
    </row>
    <row r="95" spans="1:32" ht="12.75">
      <c r="A95" s="30">
        <v>2</v>
      </c>
      <c r="B95" s="3">
        <v>125</v>
      </c>
      <c r="C95" s="3" t="s">
        <v>143</v>
      </c>
      <c r="D95" s="3" t="s">
        <v>18</v>
      </c>
      <c r="E95" s="3" t="s">
        <v>53</v>
      </c>
      <c r="F95" s="1">
        <v>24587</v>
      </c>
      <c r="G95" s="11" t="s">
        <v>21</v>
      </c>
      <c r="H95" s="2">
        <v>120.8</v>
      </c>
      <c r="I95" s="72">
        <v>1.1603</v>
      </c>
      <c r="J95" s="77">
        <v>200</v>
      </c>
      <c r="K95" s="44">
        <v>220</v>
      </c>
      <c r="L95" s="41">
        <v>225</v>
      </c>
      <c r="M95" s="3"/>
      <c r="N95" s="3">
        <f>J95</f>
        <v>200</v>
      </c>
      <c r="O95" s="72">
        <f t="shared" si="52"/>
        <v>232.06000000000003</v>
      </c>
      <c r="P95" s="11">
        <v>160</v>
      </c>
      <c r="Q95" s="11">
        <v>170</v>
      </c>
      <c r="R95" s="42">
        <v>0</v>
      </c>
      <c r="S95" s="3"/>
      <c r="T95" s="3">
        <f>Q95</f>
        <v>170</v>
      </c>
      <c r="U95" s="72">
        <f t="shared" si="53"/>
        <v>197.251</v>
      </c>
      <c r="V95" s="3">
        <f t="shared" si="54"/>
        <v>370</v>
      </c>
      <c r="W95" s="72">
        <f t="shared" si="55"/>
        <v>429.31100000000004</v>
      </c>
      <c r="X95" s="11">
        <v>230</v>
      </c>
      <c r="Y95" s="19">
        <v>240</v>
      </c>
      <c r="Z95" s="43">
        <v>257.5</v>
      </c>
      <c r="AA95" s="3"/>
      <c r="AB95" s="3">
        <f>Y95</f>
        <v>240</v>
      </c>
      <c r="AC95" s="72">
        <f t="shared" si="56"/>
        <v>278.47200000000004</v>
      </c>
      <c r="AD95" s="3">
        <f t="shared" si="57"/>
        <v>610</v>
      </c>
      <c r="AE95" s="72">
        <f t="shared" si="58"/>
        <v>707.783</v>
      </c>
      <c r="AF95" s="31"/>
    </row>
    <row r="96" spans="1:32" ht="12.75">
      <c r="A96" s="30">
        <v>1</v>
      </c>
      <c r="B96" s="3">
        <v>140</v>
      </c>
      <c r="C96" s="3" t="s">
        <v>136</v>
      </c>
      <c r="D96" s="3" t="s">
        <v>16</v>
      </c>
      <c r="E96" s="3" t="s">
        <v>53</v>
      </c>
      <c r="F96" s="1">
        <v>24898</v>
      </c>
      <c r="G96" s="3" t="s">
        <v>61</v>
      </c>
      <c r="H96" s="2">
        <v>125.8</v>
      </c>
      <c r="I96" s="72">
        <v>1.1677</v>
      </c>
      <c r="J96" s="20">
        <v>240</v>
      </c>
      <c r="K96" s="41">
        <v>250</v>
      </c>
      <c r="L96" s="41">
        <v>0</v>
      </c>
      <c r="M96" s="3"/>
      <c r="N96" s="3">
        <f>J96</f>
        <v>240</v>
      </c>
      <c r="O96" s="72">
        <f t="shared" si="52"/>
        <v>280.248</v>
      </c>
      <c r="P96" s="44">
        <v>150</v>
      </c>
      <c r="Q96" s="3">
        <v>150</v>
      </c>
      <c r="R96" s="42">
        <v>0</v>
      </c>
      <c r="S96" s="3"/>
      <c r="T96" s="3">
        <f>Q96</f>
        <v>150</v>
      </c>
      <c r="U96" s="72">
        <f t="shared" si="53"/>
        <v>175.155</v>
      </c>
      <c r="V96" s="3">
        <f t="shared" si="54"/>
        <v>390</v>
      </c>
      <c r="W96" s="72">
        <f t="shared" si="55"/>
        <v>455.40299999999996</v>
      </c>
      <c r="X96" s="3">
        <v>270</v>
      </c>
      <c r="Y96" s="41">
        <v>280</v>
      </c>
      <c r="Z96" s="43">
        <v>0</v>
      </c>
      <c r="AA96" s="3"/>
      <c r="AB96" s="3">
        <f>X96</f>
        <v>270</v>
      </c>
      <c r="AC96" s="72">
        <f t="shared" si="56"/>
        <v>315.279</v>
      </c>
      <c r="AD96" s="3">
        <f t="shared" si="57"/>
        <v>660</v>
      </c>
      <c r="AE96" s="72">
        <f t="shared" si="58"/>
        <v>770.682</v>
      </c>
      <c r="AF96" s="31"/>
    </row>
    <row r="97" spans="1:32" ht="12.75">
      <c r="A97" s="32">
        <v>1</v>
      </c>
      <c r="B97" s="11">
        <v>140</v>
      </c>
      <c r="C97" s="11" t="s">
        <v>149</v>
      </c>
      <c r="D97" s="3" t="s">
        <v>46</v>
      </c>
      <c r="E97" s="11" t="s">
        <v>53</v>
      </c>
      <c r="F97" s="16">
        <v>28645</v>
      </c>
      <c r="G97" s="11" t="s">
        <v>21</v>
      </c>
      <c r="H97" s="17">
        <v>125.2</v>
      </c>
      <c r="I97" s="73">
        <v>1.1482</v>
      </c>
      <c r="J97" s="3">
        <v>250</v>
      </c>
      <c r="K97" s="41">
        <v>260</v>
      </c>
      <c r="L97" s="117">
        <v>260</v>
      </c>
      <c r="M97" s="3"/>
      <c r="N97" s="3">
        <f>L97</f>
        <v>260</v>
      </c>
      <c r="O97" s="72">
        <f t="shared" si="52"/>
        <v>298.53200000000004</v>
      </c>
      <c r="P97" s="3">
        <v>170</v>
      </c>
      <c r="Q97" s="3">
        <v>180</v>
      </c>
      <c r="R97" s="3">
        <v>185</v>
      </c>
      <c r="S97" s="3"/>
      <c r="T97" s="3">
        <f>R97</f>
        <v>185</v>
      </c>
      <c r="U97" s="72">
        <f t="shared" si="53"/>
        <v>212.41700000000003</v>
      </c>
      <c r="V97" s="3">
        <f t="shared" si="54"/>
        <v>445</v>
      </c>
      <c r="W97" s="72">
        <f t="shared" si="55"/>
        <v>510.94900000000007</v>
      </c>
      <c r="X97" s="3">
        <v>260</v>
      </c>
      <c r="Y97" s="19">
        <v>270</v>
      </c>
      <c r="Z97" s="3">
        <v>280</v>
      </c>
      <c r="AA97" s="3"/>
      <c r="AB97" s="3">
        <f>Z97</f>
        <v>280</v>
      </c>
      <c r="AC97" s="72">
        <f t="shared" si="56"/>
        <v>321.49600000000004</v>
      </c>
      <c r="AD97" s="118">
        <f t="shared" si="57"/>
        <v>725</v>
      </c>
      <c r="AE97" s="72">
        <f t="shared" si="58"/>
        <v>832.445</v>
      </c>
      <c r="AF97" s="31"/>
    </row>
    <row r="98" spans="1:32" ht="13.5" thickBot="1">
      <c r="A98" s="86">
        <v>2</v>
      </c>
      <c r="B98" s="49">
        <v>140</v>
      </c>
      <c r="C98" s="49" t="s">
        <v>147</v>
      </c>
      <c r="D98" s="4" t="s">
        <v>46</v>
      </c>
      <c r="E98" s="49" t="s">
        <v>53</v>
      </c>
      <c r="F98" s="87">
        <v>27597</v>
      </c>
      <c r="G98" s="49" t="s">
        <v>21</v>
      </c>
      <c r="H98" s="88">
        <v>127.4</v>
      </c>
      <c r="I98" s="89">
        <v>1.142</v>
      </c>
      <c r="J98" s="51">
        <v>245</v>
      </c>
      <c r="K98" s="25">
        <v>245</v>
      </c>
      <c r="L98" s="52">
        <v>255</v>
      </c>
      <c r="M98" s="4"/>
      <c r="N98" s="4">
        <f>K98</f>
        <v>245</v>
      </c>
      <c r="O98" s="76">
        <f t="shared" si="52"/>
        <v>279.78999999999996</v>
      </c>
      <c r="P98" s="4">
        <v>185</v>
      </c>
      <c r="Q98" s="4">
        <v>195</v>
      </c>
      <c r="R98" s="51">
        <v>200</v>
      </c>
      <c r="S98" s="4"/>
      <c r="T98" s="4">
        <f>Q98</f>
        <v>195</v>
      </c>
      <c r="U98" s="76">
        <f t="shared" si="53"/>
        <v>222.68999999999997</v>
      </c>
      <c r="V98" s="4">
        <f t="shared" si="54"/>
        <v>440</v>
      </c>
      <c r="W98" s="76">
        <f t="shared" si="55"/>
        <v>502.47999999999996</v>
      </c>
      <c r="X98" s="4">
        <v>255</v>
      </c>
      <c r="Y98" s="52">
        <v>270</v>
      </c>
      <c r="Z98" s="51">
        <v>270</v>
      </c>
      <c r="AA98" s="4"/>
      <c r="AB98" s="4">
        <f>X98</f>
        <v>255</v>
      </c>
      <c r="AC98" s="76">
        <f t="shared" si="56"/>
        <v>291.21</v>
      </c>
      <c r="AD98" s="4">
        <f t="shared" si="57"/>
        <v>695</v>
      </c>
      <c r="AE98" s="76">
        <f t="shared" si="58"/>
        <v>793.6899999999999</v>
      </c>
      <c r="AF98" s="90"/>
    </row>
  </sheetData>
  <sheetProtection/>
  <mergeCells count="15"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D3:AE3"/>
    <mergeCell ref="AF3:AF4"/>
    <mergeCell ref="J3:O3"/>
    <mergeCell ref="P3:U3"/>
    <mergeCell ref="V3:W3"/>
    <mergeCell ref="X3:AC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75" zoomScaleNormal="75" workbookViewId="0" topLeftCell="A1">
      <selection activeCell="I7" sqref="I7"/>
    </sheetView>
  </sheetViews>
  <sheetFormatPr defaultColWidth="9.00390625" defaultRowHeight="12.75"/>
  <cols>
    <col min="1" max="1" width="6.125" style="12" bestFit="1" customWidth="1"/>
    <col min="2" max="2" width="5.875" style="12" bestFit="1" customWidth="1"/>
    <col min="3" max="3" width="24.75390625" style="12" bestFit="1" customWidth="1"/>
    <col min="4" max="4" width="33.75390625" style="12" bestFit="1" customWidth="1"/>
    <col min="5" max="5" width="13.75390625" style="12" bestFit="1" customWidth="1"/>
    <col min="6" max="6" width="11.125" style="12" customWidth="1"/>
    <col min="7" max="7" width="18.625" style="12" bestFit="1" customWidth="1"/>
    <col min="8" max="8" width="7.75390625" style="13" bestFit="1" customWidth="1"/>
    <col min="9" max="9" width="8.375" style="56" customWidth="1"/>
    <col min="10" max="10" width="7.25390625" style="12" customWidth="1"/>
    <col min="11" max="11" width="8.375" style="7" customWidth="1"/>
    <col min="12" max="12" width="6.75390625" style="7" customWidth="1"/>
    <col min="13" max="13" width="7.25390625" style="12" customWidth="1"/>
    <col min="14" max="14" width="7.00390625" style="15" customWidth="1"/>
    <col min="15" max="15" width="10.75390625" style="56" customWidth="1"/>
    <col min="16" max="16" width="7.625" style="12" customWidth="1"/>
    <col min="17" max="17" width="7.75390625" style="12" customWidth="1"/>
    <col min="18" max="18" width="7.125" style="12" customWidth="1"/>
    <col min="19" max="19" width="6.25390625" style="12" customWidth="1"/>
    <col min="20" max="20" width="7.625" style="15" customWidth="1"/>
    <col min="21" max="21" width="10.625" style="56" customWidth="1"/>
    <col min="22" max="22" width="7.625" style="15" customWidth="1"/>
    <col min="23" max="23" width="10.875" style="56" customWidth="1"/>
    <col min="24" max="24" width="7.00390625" style="12" bestFit="1" customWidth="1"/>
    <col min="25" max="25" width="7.125" style="7" customWidth="1"/>
    <col min="26" max="26" width="7.00390625" style="12" customWidth="1"/>
    <col min="27" max="27" width="7.375" style="12" customWidth="1"/>
    <col min="28" max="28" width="7.625" style="15" customWidth="1"/>
    <col min="29" max="29" width="10.75390625" style="56" customWidth="1"/>
    <col min="30" max="30" width="7.25390625" style="15" customWidth="1"/>
    <col min="31" max="31" width="11.125" style="56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699</v>
      </c>
      <c r="H1" s="9"/>
      <c r="I1" s="54"/>
      <c r="J1" s="8"/>
      <c r="K1" s="21"/>
      <c r="L1" s="21"/>
      <c r="M1" s="8"/>
      <c r="N1" s="8"/>
      <c r="O1" s="55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57"/>
      <c r="J2" s="18"/>
      <c r="K2" s="22"/>
      <c r="L2" s="22"/>
      <c r="M2" s="18"/>
      <c r="N2" s="18"/>
      <c r="O2" s="57"/>
      <c r="P2" s="18"/>
      <c r="Q2" s="18"/>
      <c r="R2" s="18"/>
      <c r="S2" s="18"/>
      <c r="T2" s="28"/>
      <c r="U2" s="58"/>
      <c r="W2" s="58"/>
      <c r="Y2" s="29"/>
      <c r="AC2" s="58"/>
      <c r="AE2" s="58"/>
    </row>
    <row r="3" spans="1:32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7</v>
      </c>
      <c r="K3" s="123"/>
      <c r="L3" s="123"/>
      <c r="M3" s="123"/>
      <c r="N3" s="123"/>
      <c r="O3" s="123"/>
      <c r="P3" s="123" t="s">
        <v>8</v>
      </c>
      <c r="Q3" s="123"/>
      <c r="R3" s="123"/>
      <c r="S3" s="123"/>
      <c r="T3" s="123"/>
      <c r="U3" s="123"/>
      <c r="V3" s="123" t="s">
        <v>9</v>
      </c>
      <c r="W3" s="123"/>
      <c r="X3" s="123" t="s">
        <v>10</v>
      </c>
      <c r="Y3" s="123"/>
      <c r="Z3" s="123"/>
      <c r="AA3" s="123"/>
      <c r="AB3" s="123"/>
      <c r="AC3" s="123"/>
      <c r="AD3" s="123" t="s">
        <v>11</v>
      </c>
      <c r="AE3" s="123"/>
      <c r="AF3" s="124" t="s">
        <v>30</v>
      </c>
    </row>
    <row r="4" spans="1:32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60">
        <v>2</v>
      </c>
      <c r="L4" s="60">
        <v>3</v>
      </c>
      <c r="M4" s="59">
        <v>4</v>
      </c>
      <c r="N4" s="59" t="s">
        <v>12</v>
      </c>
      <c r="O4" s="62" t="s">
        <v>1</v>
      </c>
      <c r="P4" s="59">
        <v>1</v>
      </c>
      <c r="Q4" s="59">
        <v>2</v>
      </c>
      <c r="R4" s="59">
        <v>3</v>
      </c>
      <c r="S4" s="59">
        <v>4</v>
      </c>
      <c r="T4" s="59" t="s">
        <v>12</v>
      </c>
      <c r="U4" s="62" t="s">
        <v>1</v>
      </c>
      <c r="V4" s="59" t="s">
        <v>0</v>
      </c>
      <c r="W4" s="62" t="s">
        <v>1</v>
      </c>
      <c r="X4" s="59">
        <v>1</v>
      </c>
      <c r="Y4" s="60">
        <v>2</v>
      </c>
      <c r="Z4" s="59">
        <v>3</v>
      </c>
      <c r="AA4" s="59">
        <v>4</v>
      </c>
      <c r="AB4" s="59" t="s">
        <v>12</v>
      </c>
      <c r="AC4" s="62" t="s">
        <v>1</v>
      </c>
      <c r="AD4" s="61" t="s">
        <v>2</v>
      </c>
      <c r="AE4" s="62" t="s">
        <v>1</v>
      </c>
      <c r="AF4" s="125"/>
    </row>
    <row r="5" spans="1:32" s="40" customFormat="1" ht="15.75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8"/>
      <c r="L5" s="68"/>
      <c r="M5" s="67"/>
      <c r="N5" s="67"/>
      <c r="O5" s="70"/>
      <c r="P5" s="67"/>
      <c r="Q5" s="67"/>
      <c r="R5" s="67"/>
      <c r="S5" s="67"/>
      <c r="T5" s="67"/>
      <c r="U5" s="70"/>
      <c r="V5" s="67"/>
      <c r="W5" s="70"/>
      <c r="X5" s="67"/>
      <c r="Y5" s="68"/>
      <c r="Z5" s="67"/>
      <c r="AA5" s="67"/>
      <c r="AB5" s="67"/>
      <c r="AC5" s="70"/>
      <c r="AD5" s="69"/>
      <c r="AE5" s="70"/>
      <c r="AF5" s="71"/>
    </row>
    <row r="6" spans="1:32" ht="12.75">
      <c r="A6" s="32">
        <v>1</v>
      </c>
      <c r="B6" s="11">
        <v>56</v>
      </c>
      <c r="C6" s="11" t="s">
        <v>700</v>
      </c>
      <c r="D6" s="3" t="s">
        <v>15</v>
      </c>
      <c r="E6" s="11" t="s">
        <v>53</v>
      </c>
      <c r="F6" s="16">
        <v>32673</v>
      </c>
      <c r="G6" s="11" t="s">
        <v>25</v>
      </c>
      <c r="H6" s="17">
        <v>54.4</v>
      </c>
      <c r="I6" s="73">
        <v>2.0781</v>
      </c>
      <c r="J6" s="118">
        <v>110</v>
      </c>
      <c r="K6" s="98">
        <v>120</v>
      </c>
      <c r="L6" s="98">
        <v>120</v>
      </c>
      <c r="M6" s="3"/>
      <c r="N6" s="3">
        <f>J6</f>
        <v>110</v>
      </c>
      <c r="O6" s="72">
        <f>N6*I6</f>
        <v>228.591</v>
      </c>
      <c r="P6" s="3">
        <v>47.5</v>
      </c>
      <c r="Q6" s="94">
        <v>50</v>
      </c>
      <c r="R6" s="94">
        <v>50</v>
      </c>
      <c r="S6" s="3"/>
      <c r="T6" s="3">
        <f>P6</f>
        <v>47.5</v>
      </c>
      <c r="U6" s="72">
        <f>T6*I6</f>
        <v>98.70975</v>
      </c>
      <c r="V6" s="3">
        <f>T6+N6</f>
        <v>157.5</v>
      </c>
      <c r="W6" s="72">
        <f>V6*I6</f>
        <v>327.30075</v>
      </c>
      <c r="X6" s="3">
        <v>110</v>
      </c>
      <c r="Y6" s="19">
        <v>115</v>
      </c>
      <c r="Z6" s="118">
        <v>122.5</v>
      </c>
      <c r="AA6" s="3"/>
      <c r="AB6" s="3">
        <f>Z6</f>
        <v>122.5</v>
      </c>
      <c r="AC6" s="72">
        <f>AB6*I6</f>
        <v>254.56725</v>
      </c>
      <c r="AD6" s="118">
        <f>AB6+V6</f>
        <v>280</v>
      </c>
      <c r="AE6" s="72">
        <f>AD6*I6</f>
        <v>581.868</v>
      </c>
      <c r="AF6" s="33"/>
    </row>
    <row r="7" spans="1:32" ht="12.75">
      <c r="A7" s="30">
        <v>1</v>
      </c>
      <c r="B7" s="3">
        <v>82.5</v>
      </c>
      <c r="C7" s="3" t="s">
        <v>624</v>
      </c>
      <c r="D7" s="3" t="s">
        <v>145</v>
      </c>
      <c r="E7" s="3" t="s">
        <v>53</v>
      </c>
      <c r="F7" s="1">
        <v>32231</v>
      </c>
      <c r="G7" s="3" t="s">
        <v>25</v>
      </c>
      <c r="H7" s="2">
        <v>81.6</v>
      </c>
      <c r="I7" s="72">
        <v>1.496</v>
      </c>
      <c r="J7" s="3">
        <v>180</v>
      </c>
      <c r="K7" s="19">
        <v>195</v>
      </c>
      <c r="L7" s="117">
        <v>195</v>
      </c>
      <c r="M7" s="3"/>
      <c r="N7" s="84">
        <f>L7</f>
        <v>195</v>
      </c>
      <c r="O7" s="72">
        <f>N7*I7</f>
        <v>291.72</v>
      </c>
      <c r="P7" s="3">
        <v>120</v>
      </c>
      <c r="Q7" s="3">
        <v>130</v>
      </c>
      <c r="R7" s="94">
        <v>137.5</v>
      </c>
      <c r="S7" s="3"/>
      <c r="T7" s="84">
        <f>Q7</f>
        <v>130</v>
      </c>
      <c r="U7" s="72">
        <f>T7*I7</f>
        <v>194.48</v>
      </c>
      <c r="V7" s="3">
        <f>T7+N7</f>
        <v>325</v>
      </c>
      <c r="W7" s="72">
        <f>V7*I7</f>
        <v>486.2</v>
      </c>
      <c r="X7" s="3">
        <v>165</v>
      </c>
      <c r="Y7" s="117">
        <v>175</v>
      </c>
      <c r="Z7" s="94">
        <v>180</v>
      </c>
      <c r="AA7" s="3"/>
      <c r="AB7" s="84">
        <f>Y7</f>
        <v>175</v>
      </c>
      <c r="AC7" s="72">
        <f>AB7*I7</f>
        <v>261.8</v>
      </c>
      <c r="AD7" s="118">
        <f>AB7+V7</f>
        <v>500</v>
      </c>
      <c r="AE7" s="72">
        <f>AD7*I7</f>
        <v>748</v>
      </c>
      <c r="AF7" s="31"/>
    </row>
    <row r="8" spans="1:32" ht="12.75">
      <c r="A8" s="30">
        <v>1</v>
      </c>
      <c r="B8" s="3">
        <v>90</v>
      </c>
      <c r="C8" s="3" t="s">
        <v>451</v>
      </c>
      <c r="D8" s="3" t="s">
        <v>32</v>
      </c>
      <c r="E8" s="3" t="s">
        <v>53</v>
      </c>
      <c r="F8" s="1">
        <v>33523</v>
      </c>
      <c r="G8" s="3" t="s">
        <v>22</v>
      </c>
      <c r="H8" s="2">
        <v>83.9</v>
      </c>
      <c r="I8" s="72">
        <v>1.5174</v>
      </c>
      <c r="J8" s="111">
        <v>140</v>
      </c>
      <c r="K8" s="117">
        <v>140</v>
      </c>
      <c r="L8" s="98">
        <v>170</v>
      </c>
      <c r="M8" s="3"/>
      <c r="N8" s="3">
        <f>K8</f>
        <v>140</v>
      </c>
      <c r="O8" s="72">
        <f>N8*I8</f>
        <v>212.436</v>
      </c>
      <c r="P8" s="120">
        <v>80</v>
      </c>
      <c r="Q8" s="94">
        <v>100</v>
      </c>
      <c r="R8" s="94">
        <v>100</v>
      </c>
      <c r="S8" s="3"/>
      <c r="T8" s="3">
        <f>P8</f>
        <v>80</v>
      </c>
      <c r="U8" s="72">
        <f>T8*I8</f>
        <v>121.39200000000001</v>
      </c>
      <c r="V8" s="3">
        <f>T8+N8</f>
        <v>220</v>
      </c>
      <c r="W8" s="72">
        <f>V8*I8</f>
        <v>333.82800000000003</v>
      </c>
      <c r="X8" s="11">
        <v>130</v>
      </c>
      <c r="Y8" s="117">
        <v>150</v>
      </c>
      <c r="Z8" s="94">
        <v>165</v>
      </c>
      <c r="AA8" s="3"/>
      <c r="AB8" s="3">
        <f>Y8</f>
        <v>150</v>
      </c>
      <c r="AC8" s="72">
        <f>AB8*I8</f>
        <v>227.61</v>
      </c>
      <c r="AD8" s="118">
        <f>AB8+V8</f>
        <v>370</v>
      </c>
      <c r="AE8" s="72">
        <f>AD8*I8</f>
        <v>561.438</v>
      </c>
      <c r="AF8" s="31"/>
    </row>
    <row r="9" spans="1:32" ht="12.75">
      <c r="A9" s="30">
        <v>1</v>
      </c>
      <c r="B9" s="3">
        <v>90</v>
      </c>
      <c r="C9" s="3" t="s">
        <v>453</v>
      </c>
      <c r="D9" s="3" t="s">
        <v>166</v>
      </c>
      <c r="E9" s="3" t="s">
        <v>53</v>
      </c>
      <c r="F9" s="1">
        <v>28676</v>
      </c>
      <c r="G9" s="3" t="s">
        <v>21</v>
      </c>
      <c r="H9" s="2">
        <v>82.6</v>
      </c>
      <c r="I9" s="72">
        <v>1.4839</v>
      </c>
      <c r="J9" s="3">
        <v>255</v>
      </c>
      <c r="K9" s="19">
        <v>265</v>
      </c>
      <c r="L9" s="117">
        <v>270</v>
      </c>
      <c r="M9" s="3"/>
      <c r="N9" s="84">
        <f>L9</f>
        <v>270</v>
      </c>
      <c r="O9" s="72">
        <f>N9*I9</f>
        <v>400.653</v>
      </c>
      <c r="P9" s="3">
        <v>126</v>
      </c>
      <c r="Q9" s="94">
        <v>130</v>
      </c>
      <c r="R9" s="3">
        <v>130</v>
      </c>
      <c r="S9" s="3"/>
      <c r="T9" s="84">
        <f>R9</f>
        <v>130</v>
      </c>
      <c r="U9" s="72">
        <f>T9*I9</f>
        <v>192.907</v>
      </c>
      <c r="V9" s="3">
        <f>T9+N9</f>
        <v>400</v>
      </c>
      <c r="W9" s="72">
        <f>V9*I9</f>
        <v>593.56</v>
      </c>
      <c r="X9" s="3">
        <v>195</v>
      </c>
      <c r="Y9" s="19">
        <v>206</v>
      </c>
      <c r="Z9" s="3">
        <v>210</v>
      </c>
      <c r="AA9" s="3"/>
      <c r="AB9" s="84">
        <f>Z9</f>
        <v>210</v>
      </c>
      <c r="AC9" s="72">
        <f>AB9*I9</f>
        <v>311.61899999999997</v>
      </c>
      <c r="AD9" s="118">
        <f>AB9+V9</f>
        <v>610</v>
      </c>
      <c r="AE9" s="72">
        <f>AD9*I9</f>
        <v>905.179</v>
      </c>
      <c r="AF9" s="31"/>
    </row>
    <row r="10" spans="1:32" ht="15.75">
      <c r="A10" s="32"/>
      <c r="B10" s="11"/>
      <c r="C10" s="74" t="s">
        <v>722</v>
      </c>
      <c r="D10" s="3"/>
      <c r="E10" s="11"/>
      <c r="F10" s="16"/>
      <c r="G10" s="11"/>
      <c r="H10" s="17"/>
      <c r="I10" s="73"/>
      <c r="J10" s="3"/>
      <c r="K10" s="98"/>
      <c r="L10" s="98"/>
      <c r="M10" s="3"/>
      <c r="N10" s="3"/>
      <c r="O10" s="72"/>
      <c r="P10" s="3"/>
      <c r="Q10" s="94"/>
      <c r="R10" s="94"/>
      <c r="S10" s="3"/>
      <c r="T10" s="3"/>
      <c r="U10" s="72"/>
      <c r="V10" s="3"/>
      <c r="W10" s="72"/>
      <c r="X10" s="3"/>
      <c r="Y10" s="19"/>
      <c r="Z10" s="3"/>
      <c r="AA10" s="3"/>
      <c r="AB10" s="3"/>
      <c r="AC10" s="72"/>
      <c r="AD10" s="3"/>
      <c r="AE10" s="72"/>
      <c r="AF10" s="33"/>
    </row>
    <row r="11" spans="1:32" ht="12.75">
      <c r="A11" s="32">
        <v>1</v>
      </c>
      <c r="B11" s="11">
        <v>67.5</v>
      </c>
      <c r="C11" s="11" t="s">
        <v>454</v>
      </c>
      <c r="D11" s="11" t="s">
        <v>132</v>
      </c>
      <c r="E11" s="11" t="s">
        <v>53</v>
      </c>
      <c r="F11" s="16">
        <v>20917</v>
      </c>
      <c r="G11" s="11" t="s">
        <v>112</v>
      </c>
      <c r="H11" s="17">
        <v>67</v>
      </c>
      <c r="I11" s="73">
        <v>2.1258</v>
      </c>
      <c r="J11" s="3">
        <v>180</v>
      </c>
      <c r="K11" s="19">
        <v>195</v>
      </c>
      <c r="L11" s="19">
        <v>205</v>
      </c>
      <c r="M11" s="3"/>
      <c r="N11" s="3">
        <f>L11</f>
        <v>205</v>
      </c>
      <c r="O11" s="72">
        <f aca="true" t="shared" si="0" ref="O11:O19">N11*I11</f>
        <v>435.789</v>
      </c>
      <c r="P11" s="97">
        <v>110</v>
      </c>
      <c r="Q11" s="3">
        <v>110</v>
      </c>
      <c r="R11" s="118">
        <v>115</v>
      </c>
      <c r="S11" s="3"/>
      <c r="T11" s="3">
        <f aca="true" t="shared" si="1" ref="T11:T18">R11</f>
        <v>115</v>
      </c>
      <c r="U11" s="72">
        <f aca="true" t="shared" si="2" ref="U11:U19">T11*I11</f>
        <v>244.46699999999998</v>
      </c>
      <c r="V11" s="3">
        <f aca="true" t="shared" si="3" ref="V11:V19">T11+N11</f>
        <v>320</v>
      </c>
      <c r="W11" s="72">
        <f aca="true" t="shared" si="4" ref="W11:W19">V11*I11</f>
        <v>680.256</v>
      </c>
      <c r="X11" s="11">
        <v>180</v>
      </c>
      <c r="Y11" s="19">
        <v>205</v>
      </c>
      <c r="Z11" s="118">
        <v>215</v>
      </c>
      <c r="AA11" s="3"/>
      <c r="AB11" s="3">
        <f>Z11</f>
        <v>215</v>
      </c>
      <c r="AC11" s="72">
        <f aca="true" t="shared" si="5" ref="AC11:AC19">AB11*I11</f>
        <v>457.04699999999997</v>
      </c>
      <c r="AD11" s="3">
        <f aca="true" t="shared" si="6" ref="AD11:AD19">AB11+V11</f>
        <v>535</v>
      </c>
      <c r="AE11" s="72">
        <f aca="true" t="shared" si="7" ref="AE11:AE19">AD11*I11</f>
        <v>1137.3029999999999</v>
      </c>
      <c r="AF11" s="33" t="s">
        <v>740</v>
      </c>
    </row>
    <row r="12" spans="1:32" ht="12.75">
      <c r="A12" s="30">
        <v>1</v>
      </c>
      <c r="B12" s="3">
        <v>67.5</v>
      </c>
      <c r="C12" s="3" t="s">
        <v>701</v>
      </c>
      <c r="D12" s="3" t="s">
        <v>702</v>
      </c>
      <c r="E12" s="3" t="s">
        <v>511</v>
      </c>
      <c r="F12" s="1">
        <v>31484</v>
      </c>
      <c r="G12" s="3" t="s">
        <v>21</v>
      </c>
      <c r="H12" s="2">
        <v>66.9</v>
      </c>
      <c r="I12" s="72">
        <v>1.618</v>
      </c>
      <c r="J12" s="3">
        <v>250</v>
      </c>
      <c r="K12" s="19">
        <v>270</v>
      </c>
      <c r="L12" s="19">
        <v>280</v>
      </c>
      <c r="M12" s="3"/>
      <c r="N12" s="84">
        <f>L12</f>
        <v>280</v>
      </c>
      <c r="O12" s="72">
        <f t="shared" si="0"/>
        <v>453.04</v>
      </c>
      <c r="P12" s="3">
        <v>150</v>
      </c>
      <c r="Q12" s="3">
        <v>165</v>
      </c>
      <c r="R12" s="3">
        <v>170</v>
      </c>
      <c r="S12" s="3"/>
      <c r="T12" s="84">
        <f t="shared" si="1"/>
        <v>170</v>
      </c>
      <c r="U12" s="72">
        <f t="shared" si="2"/>
        <v>275.06</v>
      </c>
      <c r="V12" s="3">
        <f t="shared" si="3"/>
        <v>450</v>
      </c>
      <c r="W12" s="72">
        <f t="shared" si="4"/>
        <v>728.1</v>
      </c>
      <c r="X12" s="3">
        <v>250</v>
      </c>
      <c r="Y12" s="19">
        <v>275</v>
      </c>
      <c r="Z12" s="118">
        <v>282.5</v>
      </c>
      <c r="AA12" s="3"/>
      <c r="AB12" s="84">
        <f>Z12</f>
        <v>282.5</v>
      </c>
      <c r="AC12" s="72">
        <f t="shared" si="5"/>
        <v>457.08500000000004</v>
      </c>
      <c r="AD12" s="3">
        <f t="shared" si="6"/>
        <v>732.5</v>
      </c>
      <c r="AE12" s="72">
        <f t="shared" si="7"/>
        <v>1185.1850000000002</v>
      </c>
      <c r="AF12" s="31"/>
    </row>
    <row r="13" spans="1:32" ht="12.75">
      <c r="A13" s="30">
        <v>2</v>
      </c>
      <c r="B13" s="3">
        <v>67.5</v>
      </c>
      <c r="C13" s="3" t="s">
        <v>703</v>
      </c>
      <c r="D13" s="3" t="s">
        <v>399</v>
      </c>
      <c r="E13" s="3" t="s">
        <v>53</v>
      </c>
      <c r="F13" s="1">
        <v>33704</v>
      </c>
      <c r="G13" s="3" t="s">
        <v>21</v>
      </c>
      <c r="H13" s="2">
        <v>67.2</v>
      </c>
      <c r="I13" s="72">
        <v>1.6724</v>
      </c>
      <c r="J13" s="3">
        <v>270</v>
      </c>
      <c r="K13" s="98">
        <v>280</v>
      </c>
      <c r="L13" s="98">
        <v>280</v>
      </c>
      <c r="M13" s="3"/>
      <c r="N13" s="84">
        <f>J13</f>
        <v>270</v>
      </c>
      <c r="O13" s="72">
        <f t="shared" si="0"/>
        <v>451.548</v>
      </c>
      <c r="P13" s="3">
        <v>160</v>
      </c>
      <c r="Q13" s="3">
        <v>172.5</v>
      </c>
      <c r="R13" s="3">
        <v>177.5</v>
      </c>
      <c r="S13" s="3"/>
      <c r="T13" s="84">
        <f t="shared" si="1"/>
        <v>177.5</v>
      </c>
      <c r="U13" s="72">
        <f t="shared" si="2"/>
        <v>296.851</v>
      </c>
      <c r="V13" s="3">
        <f t="shared" si="3"/>
        <v>447.5</v>
      </c>
      <c r="W13" s="72">
        <f t="shared" si="4"/>
        <v>748.399</v>
      </c>
      <c r="X13" s="94">
        <v>230</v>
      </c>
      <c r="Y13" s="19">
        <v>230</v>
      </c>
      <c r="Z13" s="94">
        <v>252.5</v>
      </c>
      <c r="AA13" s="3"/>
      <c r="AB13" s="84">
        <f>Y13</f>
        <v>230</v>
      </c>
      <c r="AC13" s="72">
        <f t="shared" si="5"/>
        <v>384.65200000000004</v>
      </c>
      <c r="AD13" s="3">
        <f t="shared" si="6"/>
        <v>677.5</v>
      </c>
      <c r="AE13" s="72">
        <f t="shared" si="7"/>
        <v>1133.0510000000002</v>
      </c>
      <c r="AF13" s="31"/>
    </row>
    <row r="14" spans="1:32" ht="12.75">
      <c r="A14" s="30">
        <v>1</v>
      </c>
      <c r="B14" s="3">
        <v>67.5</v>
      </c>
      <c r="C14" s="3" t="s">
        <v>703</v>
      </c>
      <c r="D14" s="3" t="s">
        <v>399</v>
      </c>
      <c r="E14" s="3" t="s">
        <v>53</v>
      </c>
      <c r="F14" s="1">
        <v>33704</v>
      </c>
      <c r="G14" s="3" t="s">
        <v>22</v>
      </c>
      <c r="H14" s="2">
        <v>67.2</v>
      </c>
      <c r="I14" s="72">
        <v>1.6724</v>
      </c>
      <c r="J14" s="3">
        <v>270</v>
      </c>
      <c r="K14" s="98">
        <v>280</v>
      </c>
      <c r="L14" s="98">
        <v>280</v>
      </c>
      <c r="M14" s="3"/>
      <c r="N14" s="84">
        <f>J14</f>
        <v>270</v>
      </c>
      <c r="O14" s="72">
        <f t="shared" si="0"/>
        <v>451.548</v>
      </c>
      <c r="P14" s="3">
        <v>160</v>
      </c>
      <c r="Q14" s="3">
        <v>172.5</v>
      </c>
      <c r="R14" s="3">
        <v>177.5</v>
      </c>
      <c r="S14" s="3"/>
      <c r="T14" s="84">
        <f t="shared" si="1"/>
        <v>177.5</v>
      </c>
      <c r="U14" s="72">
        <f t="shared" si="2"/>
        <v>296.851</v>
      </c>
      <c r="V14" s="3">
        <f t="shared" si="3"/>
        <v>447.5</v>
      </c>
      <c r="W14" s="72">
        <f t="shared" si="4"/>
        <v>748.399</v>
      </c>
      <c r="X14" s="94">
        <v>230</v>
      </c>
      <c r="Y14" s="19">
        <v>230</v>
      </c>
      <c r="Z14" s="94">
        <v>252.5</v>
      </c>
      <c r="AA14" s="3"/>
      <c r="AB14" s="84">
        <f>Y14</f>
        <v>230</v>
      </c>
      <c r="AC14" s="72">
        <f t="shared" si="5"/>
        <v>384.65200000000004</v>
      </c>
      <c r="AD14" s="3">
        <f t="shared" si="6"/>
        <v>677.5</v>
      </c>
      <c r="AE14" s="72">
        <f t="shared" si="7"/>
        <v>1133.0510000000002</v>
      </c>
      <c r="AF14" s="31"/>
    </row>
    <row r="15" spans="1:32" ht="12.75">
      <c r="A15" s="30">
        <v>1</v>
      </c>
      <c r="B15" s="3">
        <v>75</v>
      </c>
      <c r="C15" s="3" t="s">
        <v>704</v>
      </c>
      <c r="D15" s="3" t="s">
        <v>145</v>
      </c>
      <c r="E15" s="3" t="s">
        <v>53</v>
      </c>
      <c r="F15" s="1">
        <v>32841</v>
      </c>
      <c r="G15" s="3" t="s">
        <v>25</v>
      </c>
      <c r="H15" s="2">
        <v>73.4</v>
      </c>
      <c r="I15" s="72">
        <v>1.5185</v>
      </c>
      <c r="J15" s="11">
        <v>290</v>
      </c>
      <c r="K15" s="19">
        <v>305</v>
      </c>
      <c r="L15" s="98">
        <v>315</v>
      </c>
      <c r="M15" s="3"/>
      <c r="N15" s="3">
        <f>K15</f>
        <v>305</v>
      </c>
      <c r="O15" s="72">
        <f t="shared" si="0"/>
        <v>463.1425</v>
      </c>
      <c r="P15" s="11">
        <v>150</v>
      </c>
      <c r="Q15" s="3">
        <v>160</v>
      </c>
      <c r="R15" s="3">
        <v>170</v>
      </c>
      <c r="S15" s="3"/>
      <c r="T15" s="3">
        <f t="shared" si="1"/>
        <v>170</v>
      </c>
      <c r="U15" s="72">
        <f t="shared" si="2"/>
        <v>258.145</v>
      </c>
      <c r="V15" s="3">
        <f t="shared" si="3"/>
        <v>475</v>
      </c>
      <c r="W15" s="72">
        <f t="shared" si="4"/>
        <v>721.2875</v>
      </c>
      <c r="X15" s="11">
        <v>260</v>
      </c>
      <c r="Y15" s="98">
        <v>280</v>
      </c>
      <c r="Z15" s="94">
        <v>290</v>
      </c>
      <c r="AA15" s="3"/>
      <c r="AB15" s="3">
        <f>X15</f>
        <v>260</v>
      </c>
      <c r="AC15" s="72">
        <f t="shared" si="5"/>
        <v>394.81</v>
      </c>
      <c r="AD15" s="3">
        <f t="shared" si="6"/>
        <v>735</v>
      </c>
      <c r="AE15" s="72">
        <f t="shared" si="7"/>
        <v>1116.0975</v>
      </c>
      <c r="AF15" s="31" t="s">
        <v>756</v>
      </c>
    </row>
    <row r="16" spans="1:32" ht="12.75">
      <c r="A16" s="30">
        <v>2</v>
      </c>
      <c r="B16" s="3">
        <v>75</v>
      </c>
      <c r="C16" s="3" t="s">
        <v>629</v>
      </c>
      <c r="D16" s="3" t="s">
        <v>157</v>
      </c>
      <c r="E16" s="3" t="s">
        <v>53</v>
      </c>
      <c r="F16" s="1">
        <v>33327</v>
      </c>
      <c r="G16" s="3" t="s">
        <v>25</v>
      </c>
      <c r="H16" s="2">
        <v>73.9</v>
      </c>
      <c r="I16" s="72">
        <v>1.5259</v>
      </c>
      <c r="J16" s="94">
        <v>230</v>
      </c>
      <c r="K16" s="19">
        <v>230</v>
      </c>
      <c r="L16" s="98">
        <v>245</v>
      </c>
      <c r="M16" s="3"/>
      <c r="N16" s="84">
        <f>K16</f>
        <v>230</v>
      </c>
      <c r="O16" s="72">
        <f t="shared" si="0"/>
        <v>350.957</v>
      </c>
      <c r="P16" s="3">
        <v>100</v>
      </c>
      <c r="Q16" s="3">
        <v>150</v>
      </c>
      <c r="R16" s="3">
        <v>165</v>
      </c>
      <c r="S16" s="3"/>
      <c r="T16" s="84">
        <f t="shared" si="1"/>
        <v>165</v>
      </c>
      <c r="U16" s="72">
        <f t="shared" si="2"/>
        <v>251.7735</v>
      </c>
      <c r="V16" s="3">
        <f t="shared" si="3"/>
        <v>395</v>
      </c>
      <c r="W16" s="72">
        <f t="shared" si="4"/>
        <v>602.7305</v>
      </c>
      <c r="X16" s="3">
        <v>180</v>
      </c>
      <c r="Y16" s="19">
        <v>190</v>
      </c>
      <c r="Z16" s="94">
        <v>200</v>
      </c>
      <c r="AA16" s="3"/>
      <c r="AB16" s="84">
        <f>Y16</f>
        <v>190</v>
      </c>
      <c r="AC16" s="72">
        <f t="shared" si="5"/>
        <v>289.921</v>
      </c>
      <c r="AD16" s="3">
        <f t="shared" si="6"/>
        <v>585</v>
      </c>
      <c r="AE16" s="72">
        <f t="shared" si="7"/>
        <v>892.6515</v>
      </c>
      <c r="AF16" s="31"/>
    </row>
    <row r="17" spans="1:32" ht="12.75">
      <c r="A17" s="30">
        <v>1</v>
      </c>
      <c r="B17" s="3">
        <v>75</v>
      </c>
      <c r="C17" s="3" t="s">
        <v>632</v>
      </c>
      <c r="D17" s="3" t="s">
        <v>633</v>
      </c>
      <c r="E17" s="3" t="s">
        <v>53</v>
      </c>
      <c r="F17" s="1">
        <v>26683</v>
      </c>
      <c r="G17" s="3" t="s">
        <v>21</v>
      </c>
      <c r="H17" s="2">
        <v>74</v>
      </c>
      <c r="I17" s="72">
        <v>1.4815</v>
      </c>
      <c r="J17" s="3">
        <v>310</v>
      </c>
      <c r="K17" s="98">
        <v>330</v>
      </c>
      <c r="L17" s="117">
        <v>330</v>
      </c>
      <c r="M17" s="3"/>
      <c r="N17" s="84">
        <f>L17</f>
        <v>330</v>
      </c>
      <c r="O17" s="72">
        <f t="shared" si="0"/>
        <v>488.89500000000004</v>
      </c>
      <c r="P17" s="3">
        <v>225</v>
      </c>
      <c r="Q17" s="3">
        <v>235</v>
      </c>
      <c r="R17" s="118">
        <v>242.5</v>
      </c>
      <c r="S17" s="94">
        <v>250</v>
      </c>
      <c r="T17" s="84">
        <f t="shared" si="1"/>
        <v>242.5</v>
      </c>
      <c r="U17" s="72">
        <f t="shared" si="2"/>
        <v>359.26375</v>
      </c>
      <c r="V17" s="3">
        <f t="shared" si="3"/>
        <v>572.5</v>
      </c>
      <c r="W17" s="72">
        <f t="shared" si="4"/>
        <v>848.15875</v>
      </c>
      <c r="X17" s="3">
        <v>260</v>
      </c>
      <c r="Y17" s="19">
        <v>277.5</v>
      </c>
      <c r="Z17" s="3">
        <v>292.5</v>
      </c>
      <c r="AA17" s="3"/>
      <c r="AB17" s="122">
        <f aca="true" t="shared" si="8" ref="AB17:AB23">Z17</f>
        <v>292.5</v>
      </c>
      <c r="AC17" s="72">
        <f t="shared" si="5"/>
        <v>433.33875</v>
      </c>
      <c r="AD17" s="118">
        <f t="shared" si="6"/>
        <v>865</v>
      </c>
      <c r="AE17" s="72">
        <f t="shared" si="7"/>
        <v>1281.4975</v>
      </c>
      <c r="AF17" s="31" t="s">
        <v>679</v>
      </c>
    </row>
    <row r="18" spans="1:32" ht="12.75" customHeight="1">
      <c r="A18" s="30">
        <v>2</v>
      </c>
      <c r="B18" s="3">
        <v>75</v>
      </c>
      <c r="C18" s="3" t="s">
        <v>455</v>
      </c>
      <c r="D18" s="3" t="s">
        <v>456</v>
      </c>
      <c r="E18" s="3" t="s">
        <v>53</v>
      </c>
      <c r="F18" s="1">
        <v>31914</v>
      </c>
      <c r="G18" s="3" t="s">
        <v>21</v>
      </c>
      <c r="H18" s="2">
        <v>74.5</v>
      </c>
      <c r="I18" s="72">
        <v>1.4744</v>
      </c>
      <c r="J18" s="11">
        <v>240</v>
      </c>
      <c r="K18" s="19">
        <v>260</v>
      </c>
      <c r="L18" s="98">
        <v>275</v>
      </c>
      <c r="M18" s="3"/>
      <c r="N18" s="3">
        <f>K18</f>
        <v>260</v>
      </c>
      <c r="O18" s="72">
        <f t="shared" si="0"/>
        <v>383.344</v>
      </c>
      <c r="P18" s="11">
        <v>160</v>
      </c>
      <c r="Q18" s="3">
        <v>170</v>
      </c>
      <c r="R18" s="3">
        <v>175</v>
      </c>
      <c r="S18" s="3"/>
      <c r="T18" s="3">
        <f t="shared" si="1"/>
        <v>175</v>
      </c>
      <c r="U18" s="72">
        <f t="shared" si="2"/>
        <v>258.02</v>
      </c>
      <c r="V18" s="3">
        <f t="shared" si="3"/>
        <v>435</v>
      </c>
      <c r="W18" s="72">
        <f t="shared" si="4"/>
        <v>641.3639999999999</v>
      </c>
      <c r="X18" s="11">
        <v>220</v>
      </c>
      <c r="Y18" s="19">
        <v>240</v>
      </c>
      <c r="Z18" s="3">
        <v>250</v>
      </c>
      <c r="AA18" s="3"/>
      <c r="AB18" s="3">
        <f t="shared" si="8"/>
        <v>250</v>
      </c>
      <c r="AC18" s="72">
        <f t="shared" si="5"/>
        <v>368.59999999999997</v>
      </c>
      <c r="AD18" s="3">
        <f t="shared" si="6"/>
        <v>685</v>
      </c>
      <c r="AE18" s="72">
        <f t="shared" si="7"/>
        <v>1009.9639999999999</v>
      </c>
      <c r="AF18" s="31"/>
    </row>
    <row r="19" spans="1:32" ht="12.75">
      <c r="A19" s="30">
        <v>3</v>
      </c>
      <c r="B19" s="3">
        <v>75</v>
      </c>
      <c r="C19" s="3" t="s">
        <v>705</v>
      </c>
      <c r="D19" s="3" t="s">
        <v>145</v>
      </c>
      <c r="E19" s="3" t="s">
        <v>53</v>
      </c>
      <c r="F19" s="1">
        <v>27871</v>
      </c>
      <c r="G19" s="3" t="s">
        <v>21</v>
      </c>
      <c r="H19" s="2">
        <v>75</v>
      </c>
      <c r="I19" s="72">
        <v>1.4674</v>
      </c>
      <c r="J19" s="111">
        <v>220</v>
      </c>
      <c r="K19" s="19">
        <v>220</v>
      </c>
      <c r="L19" s="19">
        <v>230</v>
      </c>
      <c r="M19" s="3"/>
      <c r="N19" s="3">
        <f>L19</f>
        <v>230</v>
      </c>
      <c r="O19" s="72">
        <f t="shared" si="0"/>
        <v>337.502</v>
      </c>
      <c r="P19" s="20">
        <v>130</v>
      </c>
      <c r="Q19" s="3">
        <v>140</v>
      </c>
      <c r="R19" s="97">
        <v>150</v>
      </c>
      <c r="S19" s="3"/>
      <c r="T19" s="3">
        <f>Q19</f>
        <v>140</v>
      </c>
      <c r="U19" s="72">
        <f t="shared" si="2"/>
        <v>205.436</v>
      </c>
      <c r="V19" s="3">
        <f t="shared" si="3"/>
        <v>370</v>
      </c>
      <c r="W19" s="72">
        <f t="shared" si="4"/>
        <v>542.938</v>
      </c>
      <c r="X19" s="3">
        <v>210</v>
      </c>
      <c r="Y19" s="19">
        <v>225</v>
      </c>
      <c r="Z19" s="3">
        <v>235</v>
      </c>
      <c r="AA19" s="3"/>
      <c r="AB19" s="3">
        <f t="shared" si="8"/>
        <v>235</v>
      </c>
      <c r="AC19" s="72">
        <f t="shared" si="5"/>
        <v>344.839</v>
      </c>
      <c r="AD19" s="3">
        <f t="shared" si="6"/>
        <v>605</v>
      </c>
      <c r="AE19" s="72">
        <f t="shared" si="7"/>
        <v>887.777</v>
      </c>
      <c r="AF19" s="31"/>
    </row>
    <row r="20" spans="1:32" ht="12.75">
      <c r="A20" s="32">
        <v>1</v>
      </c>
      <c r="B20" s="11">
        <v>82.5</v>
      </c>
      <c r="C20" s="11" t="s">
        <v>709</v>
      </c>
      <c r="D20" s="11" t="s">
        <v>38</v>
      </c>
      <c r="E20" s="11" t="s">
        <v>53</v>
      </c>
      <c r="F20" s="16">
        <v>32933</v>
      </c>
      <c r="G20" s="11" t="s">
        <v>25</v>
      </c>
      <c r="H20" s="17">
        <v>79.1</v>
      </c>
      <c r="I20" s="73">
        <v>1.4374</v>
      </c>
      <c r="J20" s="3">
        <v>230</v>
      </c>
      <c r="K20" s="3">
        <v>250</v>
      </c>
      <c r="L20" s="98">
        <v>260</v>
      </c>
      <c r="M20" s="3"/>
      <c r="N20" s="3">
        <f>K20</f>
        <v>250</v>
      </c>
      <c r="O20" s="72">
        <f aca="true" t="shared" si="9" ref="O20:O27">N20*I20</f>
        <v>359.35</v>
      </c>
      <c r="P20" s="11">
        <v>170</v>
      </c>
      <c r="Q20" s="3">
        <v>190</v>
      </c>
      <c r="R20" s="3">
        <v>190</v>
      </c>
      <c r="S20" s="3"/>
      <c r="T20" s="3">
        <f>R20</f>
        <v>190</v>
      </c>
      <c r="U20" s="72">
        <f aca="true" t="shared" si="10" ref="U20:U27">T20*I20</f>
        <v>273.106</v>
      </c>
      <c r="V20" s="3">
        <f aca="true" t="shared" si="11" ref="V20:V27">T20+N20</f>
        <v>440</v>
      </c>
      <c r="W20" s="72">
        <f aca="true" t="shared" si="12" ref="W20:W27">V20*I20</f>
        <v>632.456</v>
      </c>
      <c r="X20" s="97">
        <v>230</v>
      </c>
      <c r="Y20" s="19">
        <v>230</v>
      </c>
      <c r="Z20" s="3">
        <v>245</v>
      </c>
      <c r="AA20" s="3"/>
      <c r="AB20" s="3">
        <f t="shared" si="8"/>
        <v>245</v>
      </c>
      <c r="AC20" s="72">
        <f aca="true" t="shared" si="13" ref="AC20:AC27">AB20*I20</f>
        <v>352.163</v>
      </c>
      <c r="AD20" s="3">
        <f aca="true" t="shared" si="14" ref="AD20:AD27">AB20+V20</f>
        <v>685</v>
      </c>
      <c r="AE20" s="72">
        <f aca="true" t="shared" si="15" ref="AE20:AE27">AD20*I20</f>
        <v>984.619</v>
      </c>
      <c r="AF20" s="31" t="s">
        <v>757</v>
      </c>
    </row>
    <row r="21" spans="1:32" ht="12.75">
      <c r="A21" s="30">
        <v>1</v>
      </c>
      <c r="B21" s="3">
        <v>82.5</v>
      </c>
      <c r="C21" s="3" t="s">
        <v>635</v>
      </c>
      <c r="D21" s="3" t="s">
        <v>132</v>
      </c>
      <c r="E21" s="3" t="s">
        <v>53</v>
      </c>
      <c r="F21" s="1">
        <v>21149</v>
      </c>
      <c r="G21" s="11" t="s">
        <v>112</v>
      </c>
      <c r="H21" s="2">
        <v>82</v>
      </c>
      <c r="I21" s="72">
        <v>1.7549</v>
      </c>
      <c r="J21" s="11">
        <v>190</v>
      </c>
      <c r="K21" s="20">
        <v>205</v>
      </c>
      <c r="L21" s="19">
        <v>215</v>
      </c>
      <c r="M21" s="3"/>
      <c r="N21" s="3">
        <f>L21</f>
        <v>215</v>
      </c>
      <c r="O21" s="72">
        <f t="shared" si="9"/>
        <v>377.3035</v>
      </c>
      <c r="P21" s="11">
        <v>125</v>
      </c>
      <c r="Q21" s="3">
        <v>135</v>
      </c>
      <c r="R21" s="3">
        <v>145</v>
      </c>
      <c r="S21" s="3"/>
      <c r="T21" s="3">
        <f>R21</f>
        <v>145</v>
      </c>
      <c r="U21" s="72">
        <f t="shared" si="10"/>
        <v>254.4605</v>
      </c>
      <c r="V21" s="3">
        <f t="shared" si="11"/>
        <v>360</v>
      </c>
      <c r="W21" s="72">
        <f t="shared" si="12"/>
        <v>631.764</v>
      </c>
      <c r="X21" s="11">
        <v>175</v>
      </c>
      <c r="Y21" s="19">
        <v>195</v>
      </c>
      <c r="Z21" s="3">
        <v>210</v>
      </c>
      <c r="AA21" s="3"/>
      <c r="AB21" s="3">
        <f t="shared" si="8"/>
        <v>210</v>
      </c>
      <c r="AC21" s="72">
        <f t="shared" si="13"/>
        <v>368.529</v>
      </c>
      <c r="AD21" s="3">
        <f t="shared" si="14"/>
        <v>570</v>
      </c>
      <c r="AE21" s="72">
        <f t="shared" si="15"/>
        <v>1000.2929999999999</v>
      </c>
      <c r="AF21" s="31" t="s">
        <v>746</v>
      </c>
    </row>
    <row r="22" spans="1:32" ht="12.75">
      <c r="A22" s="30">
        <v>1</v>
      </c>
      <c r="B22" s="3">
        <v>82.5</v>
      </c>
      <c r="C22" s="3" t="s">
        <v>706</v>
      </c>
      <c r="D22" s="3" t="s">
        <v>16</v>
      </c>
      <c r="E22" s="3" t="s">
        <v>53</v>
      </c>
      <c r="F22" s="1">
        <v>17885</v>
      </c>
      <c r="G22" s="3" t="s">
        <v>229</v>
      </c>
      <c r="H22" s="2">
        <v>82.2</v>
      </c>
      <c r="I22" s="72">
        <v>2.4042</v>
      </c>
      <c r="J22" s="19">
        <v>250</v>
      </c>
      <c r="K22" s="20">
        <v>280</v>
      </c>
      <c r="L22" s="19">
        <v>300</v>
      </c>
      <c r="M22" s="94">
        <v>320</v>
      </c>
      <c r="N22" s="3">
        <f>L22</f>
        <v>300</v>
      </c>
      <c r="O22" s="72">
        <f t="shared" si="9"/>
        <v>721.26</v>
      </c>
      <c r="P22" s="11">
        <v>160</v>
      </c>
      <c r="Q22" s="3">
        <v>180</v>
      </c>
      <c r="R22" s="118">
        <v>190</v>
      </c>
      <c r="S22" s="3"/>
      <c r="T22" s="3">
        <f>R22</f>
        <v>190</v>
      </c>
      <c r="U22" s="72">
        <f t="shared" si="10"/>
        <v>456.798</v>
      </c>
      <c r="V22" s="3">
        <f t="shared" si="11"/>
        <v>490</v>
      </c>
      <c r="W22" s="72">
        <f t="shared" si="12"/>
        <v>1178.058</v>
      </c>
      <c r="X22" s="11">
        <v>200</v>
      </c>
      <c r="Y22" s="19">
        <v>220</v>
      </c>
      <c r="Z22" s="3">
        <v>240</v>
      </c>
      <c r="AA22" s="3"/>
      <c r="AB22" s="3">
        <f t="shared" si="8"/>
        <v>240</v>
      </c>
      <c r="AC22" s="72">
        <f t="shared" si="13"/>
        <v>577.0079999999999</v>
      </c>
      <c r="AD22" s="118">
        <f t="shared" si="14"/>
        <v>730</v>
      </c>
      <c r="AE22" s="72">
        <f t="shared" si="15"/>
        <v>1755.066</v>
      </c>
      <c r="AF22" s="31" t="s">
        <v>684</v>
      </c>
    </row>
    <row r="23" spans="1:32" ht="12.75">
      <c r="A23" s="32">
        <v>1</v>
      </c>
      <c r="B23" s="11">
        <v>82.5</v>
      </c>
      <c r="C23" s="11" t="s">
        <v>709</v>
      </c>
      <c r="D23" s="11" t="s">
        <v>38</v>
      </c>
      <c r="E23" s="11" t="s">
        <v>53</v>
      </c>
      <c r="F23" s="16">
        <v>32933</v>
      </c>
      <c r="G23" s="3" t="s">
        <v>21</v>
      </c>
      <c r="H23" s="17">
        <v>79.1</v>
      </c>
      <c r="I23" s="73">
        <v>1.4092</v>
      </c>
      <c r="J23" s="3">
        <v>230</v>
      </c>
      <c r="K23" s="3">
        <v>250</v>
      </c>
      <c r="L23" s="19">
        <v>260</v>
      </c>
      <c r="M23" s="3"/>
      <c r="N23" s="3">
        <f>L23</f>
        <v>260</v>
      </c>
      <c r="O23" s="72">
        <f t="shared" si="9"/>
        <v>366.392</v>
      </c>
      <c r="P23" s="11">
        <v>170</v>
      </c>
      <c r="Q23" s="3">
        <v>190</v>
      </c>
      <c r="R23" s="3">
        <v>190</v>
      </c>
      <c r="S23" s="3"/>
      <c r="T23" s="3">
        <f>R23</f>
        <v>190</v>
      </c>
      <c r="U23" s="72">
        <f t="shared" si="10"/>
        <v>267.748</v>
      </c>
      <c r="V23" s="3">
        <f t="shared" si="11"/>
        <v>450</v>
      </c>
      <c r="W23" s="72">
        <f t="shared" si="12"/>
        <v>634.14</v>
      </c>
      <c r="X23" s="97">
        <v>230</v>
      </c>
      <c r="Y23" s="19">
        <v>230</v>
      </c>
      <c r="Z23" s="3">
        <v>245</v>
      </c>
      <c r="AA23" s="3"/>
      <c r="AB23" s="3">
        <f t="shared" si="8"/>
        <v>245</v>
      </c>
      <c r="AC23" s="72">
        <f t="shared" si="13"/>
        <v>345.254</v>
      </c>
      <c r="AD23" s="3">
        <f t="shared" si="14"/>
        <v>695</v>
      </c>
      <c r="AE23" s="72">
        <f t="shared" si="15"/>
        <v>979.394</v>
      </c>
      <c r="AF23" s="31"/>
    </row>
    <row r="24" spans="1:32" ht="12.75">
      <c r="A24" s="30">
        <v>1</v>
      </c>
      <c r="B24" s="3">
        <v>82.5</v>
      </c>
      <c r="C24" s="3" t="s">
        <v>457</v>
      </c>
      <c r="D24" s="3" t="s">
        <v>27</v>
      </c>
      <c r="E24" s="3" t="s">
        <v>53</v>
      </c>
      <c r="F24" s="1">
        <v>33991</v>
      </c>
      <c r="G24" s="3" t="s">
        <v>22</v>
      </c>
      <c r="H24" s="2">
        <v>81.7</v>
      </c>
      <c r="I24" s="72">
        <v>1.4577</v>
      </c>
      <c r="J24" s="19">
        <v>260</v>
      </c>
      <c r="K24" s="19">
        <v>280</v>
      </c>
      <c r="L24" s="19">
        <v>300</v>
      </c>
      <c r="M24" s="3"/>
      <c r="N24" s="3">
        <f>L24</f>
        <v>300</v>
      </c>
      <c r="O24" s="72">
        <f t="shared" si="9"/>
        <v>437.31</v>
      </c>
      <c r="P24" s="19">
        <v>130</v>
      </c>
      <c r="Q24" s="3">
        <v>140</v>
      </c>
      <c r="R24" s="94">
        <v>145</v>
      </c>
      <c r="S24" s="3"/>
      <c r="T24" s="3">
        <f>Q24</f>
        <v>140</v>
      </c>
      <c r="U24" s="72">
        <f t="shared" si="10"/>
        <v>204.078</v>
      </c>
      <c r="V24" s="3">
        <f t="shared" si="11"/>
        <v>440</v>
      </c>
      <c r="W24" s="72">
        <f t="shared" si="12"/>
        <v>641.388</v>
      </c>
      <c r="X24" s="3">
        <v>240</v>
      </c>
      <c r="Y24" s="98">
        <v>260</v>
      </c>
      <c r="Z24" s="94">
        <v>0</v>
      </c>
      <c r="AA24" s="3"/>
      <c r="AB24" s="3">
        <f>X24</f>
        <v>240</v>
      </c>
      <c r="AC24" s="72">
        <f t="shared" si="13"/>
        <v>349.848</v>
      </c>
      <c r="AD24" s="3">
        <f t="shared" si="14"/>
        <v>680</v>
      </c>
      <c r="AE24" s="72">
        <f t="shared" si="15"/>
        <v>991.236</v>
      </c>
      <c r="AF24" s="31"/>
    </row>
    <row r="25" spans="1:32" ht="12.75">
      <c r="A25" s="32">
        <v>2</v>
      </c>
      <c r="B25" s="11">
        <v>82.5</v>
      </c>
      <c r="C25" s="11" t="s">
        <v>707</v>
      </c>
      <c r="D25" s="11" t="s">
        <v>15</v>
      </c>
      <c r="E25" s="11" t="s">
        <v>53</v>
      </c>
      <c r="F25" s="16">
        <v>33994</v>
      </c>
      <c r="G25" s="11" t="s">
        <v>22</v>
      </c>
      <c r="H25" s="17">
        <v>78.5</v>
      </c>
      <c r="I25" s="73">
        <v>1.5003</v>
      </c>
      <c r="J25" s="3">
        <v>190</v>
      </c>
      <c r="K25" s="19">
        <v>210</v>
      </c>
      <c r="L25" s="98">
        <v>220</v>
      </c>
      <c r="M25" s="3"/>
      <c r="N25" s="3">
        <f>K25</f>
        <v>210</v>
      </c>
      <c r="O25" s="72">
        <f t="shared" si="9"/>
        <v>315.063</v>
      </c>
      <c r="P25" s="3">
        <v>110</v>
      </c>
      <c r="Q25" s="3">
        <v>120</v>
      </c>
      <c r="R25" s="3">
        <v>130</v>
      </c>
      <c r="S25" s="3"/>
      <c r="T25" s="3">
        <f>R25</f>
        <v>130</v>
      </c>
      <c r="U25" s="72">
        <f t="shared" si="10"/>
        <v>195.039</v>
      </c>
      <c r="V25" s="3">
        <f t="shared" si="11"/>
        <v>340</v>
      </c>
      <c r="W25" s="72">
        <f t="shared" si="12"/>
        <v>510.102</v>
      </c>
      <c r="X25" s="94">
        <v>220</v>
      </c>
      <c r="Y25" s="19">
        <v>230</v>
      </c>
      <c r="Z25" s="94">
        <v>250</v>
      </c>
      <c r="AA25" s="3"/>
      <c r="AB25" s="3">
        <f>Y25</f>
        <v>230</v>
      </c>
      <c r="AC25" s="72">
        <f t="shared" si="13"/>
        <v>345.069</v>
      </c>
      <c r="AD25" s="3">
        <f t="shared" si="14"/>
        <v>570</v>
      </c>
      <c r="AE25" s="72">
        <f t="shared" si="15"/>
        <v>855.1709999999999</v>
      </c>
      <c r="AF25" s="33"/>
    </row>
    <row r="26" spans="1:32" ht="12.75">
      <c r="A26" s="30">
        <v>1</v>
      </c>
      <c r="B26" s="3">
        <v>90</v>
      </c>
      <c r="C26" s="3" t="s">
        <v>708</v>
      </c>
      <c r="D26" s="3" t="s">
        <v>117</v>
      </c>
      <c r="E26" s="3" t="s">
        <v>53</v>
      </c>
      <c r="F26" s="1">
        <v>30954</v>
      </c>
      <c r="G26" s="3" t="s">
        <v>21</v>
      </c>
      <c r="H26" s="2">
        <v>90</v>
      </c>
      <c r="I26" s="72">
        <v>1.2921</v>
      </c>
      <c r="J26" s="94">
        <v>280</v>
      </c>
      <c r="K26" s="19">
        <v>280</v>
      </c>
      <c r="L26" s="98">
        <v>300</v>
      </c>
      <c r="M26" s="3"/>
      <c r="N26" s="84">
        <f>K26</f>
        <v>280</v>
      </c>
      <c r="O26" s="72">
        <f t="shared" si="9"/>
        <v>361.788</v>
      </c>
      <c r="P26" s="3">
        <v>165</v>
      </c>
      <c r="Q26" s="3">
        <v>175</v>
      </c>
      <c r="R26" s="94">
        <v>185</v>
      </c>
      <c r="S26" s="3"/>
      <c r="T26" s="84">
        <f>Q26</f>
        <v>175</v>
      </c>
      <c r="U26" s="72">
        <f t="shared" si="10"/>
        <v>226.1175</v>
      </c>
      <c r="V26" s="3">
        <f t="shared" si="11"/>
        <v>455</v>
      </c>
      <c r="W26" s="72">
        <f t="shared" si="12"/>
        <v>587.9055</v>
      </c>
      <c r="X26" s="3">
        <v>220</v>
      </c>
      <c r="Y26" s="98">
        <v>235</v>
      </c>
      <c r="Z26" s="94">
        <v>0</v>
      </c>
      <c r="AA26" s="3"/>
      <c r="AB26" s="84">
        <f>X26</f>
        <v>220</v>
      </c>
      <c r="AC26" s="72">
        <f t="shared" si="13"/>
        <v>284.262</v>
      </c>
      <c r="AD26" s="3">
        <f t="shared" si="14"/>
        <v>675</v>
      </c>
      <c r="AE26" s="72">
        <f t="shared" si="15"/>
        <v>872.1675</v>
      </c>
      <c r="AF26" s="31"/>
    </row>
    <row r="27" spans="1:32" ht="12.75">
      <c r="A27" s="30" t="s">
        <v>118</v>
      </c>
      <c r="B27" s="3">
        <v>90</v>
      </c>
      <c r="C27" s="3" t="s">
        <v>710</v>
      </c>
      <c r="D27" s="3" t="s">
        <v>16</v>
      </c>
      <c r="E27" s="3" t="s">
        <v>53</v>
      </c>
      <c r="F27" s="1">
        <v>26608</v>
      </c>
      <c r="G27" s="3" t="s">
        <v>21</v>
      </c>
      <c r="H27" s="2">
        <v>87.3</v>
      </c>
      <c r="I27" s="72">
        <v>1.3179</v>
      </c>
      <c r="J27" s="111">
        <v>250</v>
      </c>
      <c r="K27" s="98">
        <v>260</v>
      </c>
      <c r="L27" s="98">
        <v>0</v>
      </c>
      <c r="M27" s="3"/>
      <c r="N27" s="94">
        <v>0</v>
      </c>
      <c r="O27" s="72">
        <f t="shared" si="9"/>
        <v>0</v>
      </c>
      <c r="P27" s="97">
        <v>170</v>
      </c>
      <c r="Q27" s="94">
        <v>0</v>
      </c>
      <c r="R27" s="94">
        <v>0</v>
      </c>
      <c r="S27" s="3"/>
      <c r="T27" s="94">
        <v>0</v>
      </c>
      <c r="U27" s="72">
        <f t="shared" si="10"/>
        <v>0</v>
      </c>
      <c r="V27" s="3">
        <f t="shared" si="11"/>
        <v>0</v>
      </c>
      <c r="W27" s="72">
        <f t="shared" si="12"/>
        <v>0</v>
      </c>
      <c r="X27" s="97">
        <v>270</v>
      </c>
      <c r="Y27" s="98">
        <v>0</v>
      </c>
      <c r="Z27" s="94">
        <v>0</v>
      </c>
      <c r="AA27" s="3"/>
      <c r="AB27" s="94">
        <v>0</v>
      </c>
      <c r="AC27" s="72">
        <f t="shared" si="13"/>
        <v>0</v>
      </c>
      <c r="AD27" s="3">
        <f t="shared" si="14"/>
        <v>0</v>
      </c>
      <c r="AE27" s="72">
        <f t="shared" si="15"/>
        <v>0</v>
      </c>
      <c r="AF27" s="31"/>
    </row>
    <row r="28" spans="1:32" ht="12.75">
      <c r="A28" s="30">
        <v>1</v>
      </c>
      <c r="B28" s="3">
        <v>100</v>
      </c>
      <c r="C28" s="3" t="s">
        <v>714</v>
      </c>
      <c r="D28" s="3" t="s">
        <v>117</v>
      </c>
      <c r="E28" s="3" t="s">
        <v>53</v>
      </c>
      <c r="F28" s="1">
        <v>33328</v>
      </c>
      <c r="G28" s="3" t="s">
        <v>25</v>
      </c>
      <c r="H28" s="2">
        <v>99.1</v>
      </c>
      <c r="I28" s="72">
        <v>1.2643</v>
      </c>
      <c r="J28" s="11">
        <v>280</v>
      </c>
      <c r="K28" s="98">
        <v>300</v>
      </c>
      <c r="L28" s="19">
        <v>300</v>
      </c>
      <c r="M28" s="3"/>
      <c r="N28" s="3">
        <f>L28</f>
        <v>300</v>
      </c>
      <c r="O28" s="72">
        <f aca="true" t="shared" si="16" ref="O28:O40">N28*I28</f>
        <v>379.29</v>
      </c>
      <c r="P28" s="11">
        <v>170</v>
      </c>
      <c r="Q28" s="94">
        <v>190</v>
      </c>
      <c r="R28" s="3">
        <v>190</v>
      </c>
      <c r="S28" s="3"/>
      <c r="T28" s="3">
        <f>R28</f>
        <v>190</v>
      </c>
      <c r="U28" s="72">
        <f aca="true" t="shared" si="17" ref="U28:U40">T28*I28</f>
        <v>240.21699999999998</v>
      </c>
      <c r="V28" s="3">
        <f aca="true" t="shared" si="18" ref="V28:V40">T28+N28</f>
        <v>490</v>
      </c>
      <c r="W28" s="72">
        <f aca="true" t="shared" si="19" ref="W28:W40">V28*I28</f>
        <v>619.507</v>
      </c>
      <c r="X28" s="11">
        <v>230</v>
      </c>
      <c r="Y28" s="19">
        <v>250</v>
      </c>
      <c r="Z28" s="94">
        <v>285</v>
      </c>
      <c r="AA28" s="3"/>
      <c r="AB28" s="3">
        <f>Y28</f>
        <v>250</v>
      </c>
      <c r="AC28" s="72">
        <f aca="true" t="shared" si="20" ref="AC28:AC40">AB28*I28</f>
        <v>316.075</v>
      </c>
      <c r="AD28" s="3">
        <f aca="true" t="shared" si="21" ref="AD28:AD40">AB28+V28</f>
        <v>740</v>
      </c>
      <c r="AE28" s="72">
        <f aca="true" t="shared" si="22" ref="AE28:AE40">AD28*I28</f>
        <v>935.582</v>
      </c>
      <c r="AF28" s="31" t="s">
        <v>758</v>
      </c>
    </row>
    <row r="29" spans="1:32" ht="12.75">
      <c r="A29" s="30">
        <v>2</v>
      </c>
      <c r="B29" s="3">
        <v>100</v>
      </c>
      <c r="C29" s="3" t="s">
        <v>715</v>
      </c>
      <c r="D29" s="3" t="s">
        <v>16</v>
      </c>
      <c r="E29" s="3" t="s">
        <v>53</v>
      </c>
      <c r="F29" s="1">
        <v>33291</v>
      </c>
      <c r="G29" s="3" t="s">
        <v>25</v>
      </c>
      <c r="H29" s="2">
        <v>100</v>
      </c>
      <c r="I29" s="72">
        <v>1.2591</v>
      </c>
      <c r="J29" s="20">
        <v>260</v>
      </c>
      <c r="K29" s="19">
        <v>280</v>
      </c>
      <c r="L29" s="98">
        <v>300</v>
      </c>
      <c r="M29" s="3"/>
      <c r="N29" s="3">
        <f>K29</f>
        <v>280</v>
      </c>
      <c r="O29" s="72">
        <f t="shared" si="16"/>
        <v>352.548</v>
      </c>
      <c r="P29" s="111">
        <v>180</v>
      </c>
      <c r="Q29" s="94">
        <v>190</v>
      </c>
      <c r="R29" s="11">
        <v>190</v>
      </c>
      <c r="S29" s="3"/>
      <c r="T29" s="3">
        <f>R29</f>
        <v>190</v>
      </c>
      <c r="U29" s="72">
        <f t="shared" si="17"/>
        <v>239.229</v>
      </c>
      <c r="V29" s="3">
        <f t="shared" si="18"/>
        <v>470</v>
      </c>
      <c r="W29" s="72">
        <f t="shared" si="19"/>
        <v>591.777</v>
      </c>
      <c r="X29" s="3">
        <v>205</v>
      </c>
      <c r="Y29" s="19">
        <v>220</v>
      </c>
      <c r="Z29" s="94">
        <v>240</v>
      </c>
      <c r="AA29" s="3"/>
      <c r="AB29" s="3">
        <f>Y29</f>
        <v>220</v>
      </c>
      <c r="AC29" s="72">
        <f t="shared" si="20"/>
        <v>277.002</v>
      </c>
      <c r="AD29" s="3">
        <f t="shared" si="21"/>
        <v>690</v>
      </c>
      <c r="AE29" s="72">
        <f t="shared" si="22"/>
        <v>868.7790000000001</v>
      </c>
      <c r="AF29" s="31"/>
    </row>
    <row r="30" spans="1:32" ht="12.75">
      <c r="A30" s="32">
        <v>1</v>
      </c>
      <c r="B30" s="11">
        <v>100</v>
      </c>
      <c r="C30" s="11" t="s">
        <v>177</v>
      </c>
      <c r="D30" s="11" t="s">
        <v>107</v>
      </c>
      <c r="E30" s="11" t="s">
        <v>53</v>
      </c>
      <c r="F30" s="16">
        <v>30391</v>
      </c>
      <c r="G30" s="11" t="s">
        <v>21</v>
      </c>
      <c r="H30" s="17">
        <v>95.9</v>
      </c>
      <c r="I30" s="73">
        <v>1.2471</v>
      </c>
      <c r="J30" s="3">
        <v>350</v>
      </c>
      <c r="K30" s="94">
        <v>0</v>
      </c>
      <c r="L30" s="98">
        <v>0</v>
      </c>
      <c r="M30" s="3"/>
      <c r="N30" s="3">
        <f>J30</f>
        <v>350</v>
      </c>
      <c r="O30" s="72">
        <f t="shared" si="16"/>
        <v>436.485</v>
      </c>
      <c r="P30" s="3">
        <v>290</v>
      </c>
      <c r="Q30" s="3">
        <v>305</v>
      </c>
      <c r="R30" s="3">
        <v>312.5</v>
      </c>
      <c r="S30" s="3"/>
      <c r="T30" s="3">
        <f>R30</f>
        <v>312.5</v>
      </c>
      <c r="U30" s="72">
        <f t="shared" si="17"/>
        <v>389.71875000000006</v>
      </c>
      <c r="V30" s="3">
        <f t="shared" si="18"/>
        <v>662.5</v>
      </c>
      <c r="W30" s="72">
        <f t="shared" si="19"/>
        <v>826.20375</v>
      </c>
      <c r="X30" s="3">
        <v>335</v>
      </c>
      <c r="Y30" s="117">
        <v>367.5</v>
      </c>
      <c r="Z30" s="94">
        <v>0</v>
      </c>
      <c r="AA30" s="3"/>
      <c r="AB30" s="3">
        <f>Y30</f>
        <v>367.5</v>
      </c>
      <c r="AC30" s="72">
        <f t="shared" si="20"/>
        <v>458.30925</v>
      </c>
      <c r="AD30" s="3">
        <f t="shared" si="21"/>
        <v>1030</v>
      </c>
      <c r="AE30" s="72">
        <f t="shared" si="22"/>
        <v>1284.5130000000001</v>
      </c>
      <c r="AF30" s="31" t="s">
        <v>680</v>
      </c>
    </row>
    <row r="31" spans="1:32" ht="12.75">
      <c r="A31" s="32">
        <v>2</v>
      </c>
      <c r="B31" s="11">
        <v>100</v>
      </c>
      <c r="C31" s="11" t="s">
        <v>716</v>
      </c>
      <c r="D31" s="11" t="s">
        <v>117</v>
      </c>
      <c r="E31" s="11" t="s">
        <v>53</v>
      </c>
      <c r="F31" s="16">
        <v>30853</v>
      </c>
      <c r="G31" s="11" t="s">
        <v>21</v>
      </c>
      <c r="H31" s="17">
        <v>95.9</v>
      </c>
      <c r="I31" s="73">
        <v>1.2471</v>
      </c>
      <c r="J31" s="3">
        <v>280</v>
      </c>
      <c r="K31" s="98">
        <v>300</v>
      </c>
      <c r="L31" s="98">
        <v>315</v>
      </c>
      <c r="M31" s="3"/>
      <c r="N31" s="3">
        <f>J31</f>
        <v>280</v>
      </c>
      <c r="O31" s="72">
        <f t="shared" si="16"/>
        <v>349.18800000000005</v>
      </c>
      <c r="P31" s="3">
        <v>180</v>
      </c>
      <c r="Q31" s="3">
        <v>190</v>
      </c>
      <c r="R31" s="3">
        <v>200</v>
      </c>
      <c r="S31" s="3"/>
      <c r="T31" s="3">
        <f>R31</f>
        <v>200</v>
      </c>
      <c r="U31" s="72">
        <f t="shared" si="17"/>
        <v>249.42000000000002</v>
      </c>
      <c r="V31" s="3">
        <f t="shared" si="18"/>
        <v>480</v>
      </c>
      <c r="W31" s="72">
        <f t="shared" si="19"/>
        <v>598.6080000000001</v>
      </c>
      <c r="X31" s="3">
        <v>260</v>
      </c>
      <c r="Y31" s="98">
        <v>295</v>
      </c>
      <c r="Z31" s="94">
        <v>295</v>
      </c>
      <c r="AA31" s="3"/>
      <c r="AB31" s="3">
        <f>X31</f>
        <v>260</v>
      </c>
      <c r="AC31" s="72">
        <f t="shared" si="20"/>
        <v>324.24600000000004</v>
      </c>
      <c r="AD31" s="3">
        <f t="shared" si="21"/>
        <v>740</v>
      </c>
      <c r="AE31" s="72">
        <f t="shared" si="22"/>
        <v>922.854</v>
      </c>
      <c r="AF31" s="33"/>
    </row>
    <row r="32" spans="1:32" ht="12.75">
      <c r="A32" s="32">
        <v>1</v>
      </c>
      <c r="B32" s="11">
        <v>100</v>
      </c>
      <c r="C32" s="11" t="s">
        <v>469</v>
      </c>
      <c r="D32" s="11" t="s">
        <v>456</v>
      </c>
      <c r="E32" s="11" t="s">
        <v>53</v>
      </c>
      <c r="F32" s="16">
        <v>34061</v>
      </c>
      <c r="G32" s="11" t="s">
        <v>22</v>
      </c>
      <c r="H32" s="17">
        <v>95</v>
      </c>
      <c r="I32" s="73">
        <v>1.3285</v>
      </c>
      <c r="J32" s="3">
        <v>260</v>
      </c>
      <c r="K32" s="19">
        <v>260</v>
      </c>
      <c r="L32" s="98">
        <v>290</v>
      </c>
      <c r="M32" s="3"/>
      <c r="N32" s="3">
        <f>K32</f>
        <v>260</v>
      </c>
      <c r="O32" s="72">
        <f t="shared" si="16"/>
        <v>345.41</v>
      </c>
      <c r="P32" s="11">
        <v>170</v>
      </c>
      <c r="Q32" s="3">
        <v>180</v>
      </c>
      <c r="R32" s="3">
        <v>190</v>
      </c>
      <c r="S32" s="3"/>
      <c r="T32" s="3">
        <f>R32</f>
        <v>190</v>
      </c>
      <c r="U32" s="72">
        <f t="shared" si="17"/>
        <v>252.415</v>
      </c>
      <c r="V32" s="3">
        <f t="shared" si="18"/>
        <v>450</v>
      </c>
      <c r="W32" s="72">
        <f t="shared" si="19"/>
        <v>597.825</v>
      </c>
      <c r="X32" s="11">
        <v>240</v>
      </c>
      <c r="Y32" s="98">
        <v>260</v>
      </c>
      <c r="Z32" s="94">
        <v>270</v>
      </c>
      <c r="AA32" s="3"/>
      <c r="AB32" s="3">
        <f>X32</f>
        <v>240</v>
      </c>
      <c r="AC32" s="72">
        <f t="shared" si="20"/>
        <v>318.84000000000003</v>
      </c>
      <c r="AD32" s="3">
        <f t="shared" si="21"/>
        <v>690</v>
      </c>
      <c r="AE32" s="72">
        <f t="shared" si="22"/>
        <v>916.665</v>
      </c>
      <c r="AF32" s="33"/>
    </row>
    <row r="33" spans="1:32" ht="12.75">
      <c r="A33" s="30">
        <v>1</v>
      </c>
      <c r="B33" s="3">
        <v>110</v>
      </c>
      <c r="C33" s="3" t="s">
        <v>717</v>
      </c>
      <c r="D33" s="3" t="s">
        <v>145</v>
      </c>
      <c r="E33" s="3" t="s">
        <v>53</v>
      </c>
      <c r="F33" s="1">
        <v>33337</v>
      </c>
      <c r="G33" s="11" t="s">
        <v>25</v>
      </c>
      <c r="H33" s="2">
        <v>109.4</v>
      </c>
      <c r="I33" s="72">
        <v>1.2201</v>
      </c>
      <c r="J33" s="97">
        <v>260</v>
      </c>
      <c r="K33" s="20">
        <v>260</v>
      </c>
      <c r="L33" s="19">
        <v>280</v>
      </c>
      <c r="M33" s="3"/>
      <c r="N33" s="3">
        <f>L33</f>
        <v>280</v>
      </c>
      <c r="O33" s="72">
        <f t="shared" si="16"/>
        <v>341.628</v>
      </c>
      <c r="P33" s="11">
        <v>160</v>
      </c>
      <c r="Q33" s="3">
        <v>200</v>
      </c>
      <c r="R33" s="94">
        <v>220</v>
      </c>
      <c r="S33" s="3"/>
      <c r="T33" s="3">
        <f>Q33</f>
        <v>200</v>
      </c>
      <c r="U33" s="72">
        <f t="shared" si="17"/>
        <v>244.01999999999998</v>
      </c>
      <c r="V33" s="3">
        <f t="shared" si="18"/>
        <v>480</v>
      </c>
      <c r="W33" s="72">
        <f t="shared" si="19"/>
        <v>585.648</v>
      </c>
      <c r="X33" s="11">
        <v>230</v>
      </c>
      <c r="Y33" s="19">
        <v>250</v>
      </c>
      <c r="Z33" s="94">
        <v>270</v>
      </c>
      <c r="AA33" s="3"/>
      <c r="AB33" s="3">
        <f>Y33</f>
        <v>250</v>
      </c>
      <c r="AC33" s="72">
        <f t="shared" si="20"/>
        <v>305.025</v>
      </c>
      <c r="AD33" s="3">
        <f t="shared" si="21"/>
        <v>730</v>
      </c>
      <c r="AE33" s="72">
        <f t="shared" si="22"/>
        <v>890.673</v>
      </c>
      <c r="AF33" s="31"/>
    </row>
    <row r="34" spans="1:32" ht="12.75">
      <c r="A34" s="32">
        <v>2</v>
      </c>
      <c r="B34" s="11">
        <v>110</v>
      </c>
      <c r="C34" s="11" t="s">
        <v>713</v>
      </c>
      <c r="D34" s="3" t="s">
        <v>15</v>
      </c>
      <c r="E34" s="11" t="s">
        <v>53</v>
      </c>
      <c r="F34" s="16">
        <v>32937</v>
      </c>
      <c r="G34" s="11" t="s">
        <v>25</v>
      </c>
      <c r="H34" s="17">
        <v>104.4</v>
      </c>
      <c r="I34" s="73">
        <v>1.2253</v>
      </c>
      <c r="J34" s="3">
        <v>220</v>
      </c>
      <c r="K34" s="19">
        <v>235</v>
      </c>
      <c r="L34" s="98">
        <v>250</v>
      </c>
      <c r="M34" s="3"/>
      <c r="N34" s="3">
        <f>K34</f>
        <v>235</v>
      </c>
      <c r="O34" s="72">
        <f t="shared" si="16"/>
        <v>287.94550000000004</v>
      </c>
      <c r="P34" s="3">
        <v>140</v>
      </c>
      <c r="Q34" s="3">
        <v>150</v>
      </c>
      <c r="R34" s="3">
        <v>170</v>
      </c>
      <c r="S34" s="3"/>
      <c r="T34" s="3">
        <f>R34</f>
        <v>170</v>
      </c>
      <c r="U34" s="72">
        <f t="shared" si="17"/>
        <v>208.30100000000002</v>
      </c>
      <c r="V34" s="3">
        <f t="shared" si="18"/>
        <v>405</v>
      </c>
      <c r="W34" s="72">
        <f t="shared" si="19"/>
        <v>496.2465</v>
      </c>
      <c r="X34" s="3">
        <v>180</v>
      </c>
      <c r="Y34" s="19">
        <v>200</v>
      </c>
      <c r="Z34" s="94">
        <v>220</v>
      </c>
      <c r="AA34" s="3"/>
      <c r="AB34" s="3">
        <f>Y34</f>
        <v>200</v>
      </c>
      <c r="AC34" s="72">
        <f t="shared" si="20"/>
        <v>245.06</v>
      </c>
      <c r="AD34" s="3">
        <f t="shared" si="21"/>
        <v>605</v>
      </c>
      <c r="AE34" s="72">
        <f t="shared" si="22"/>
        <v>741.3065</v>
      </c>
      <c r="AF34" s="31"/>
    </row>
    <row r="35" spans="1:32" ht="12.75">
      <c r="A35" s="30">
        <v>1</v>
      </c>
      <c r="B35" s="3">
        <v>110</v>
      </c>
      <c r="C35" s="3" t="s">
        <v>718</v>
      </c>
      <c r="D35" s="3" t="s">
        <v>33</v>
      </c>
      <c r="E35" s="3" t="s">
        <v>53</v>
      </c>
      <c r="F35" s="1">
        <v>30262</v>
      </c>
      <c r="G35" s="3" t="s">
        <v>21</v>
      </c>
      <c r="H35" s="2">
        <v>105.9</v>
      </c>
      <c r="I35" s="72">
        <v>1.1962</v>
      </c>
      <c r="J35" s="111">
        <v>380</v>
      </c>
      <c r="K35" s="98">
        <v>410</v>
      </c>
      <c r="L35" s="19">
        <v>410</v>
      </c>
      <c r="M35" s="3"/>
      <c r="N35" s="3">
        <f>L35</f>
        <v>410</v>
      </c>
      <c r="O35" s="72">
        <f t="shared" si="16"/>
        <v>490.44199999999995</v>
      </c>
      <c r="P35" s="11">
        <v>220</v>
      </c>
      <c r="Q35" s="3">
        <v>235</v>
      </c>
      <c r="R35" s="94">
        <v>240</v>
      </c>
      <c r="S35" s="3"/>
      <c r="T35" s="3">
        <f>Q35</f>
        <v>235</v>
      </c>
      <c r="U35" s="72">
        <f t="shared" si="17"/>
        <v>281.10699999999997</v>
      </c>
      <c r="V35" s="3">
        <f t="shared" si="18"/>
        <v>645</v>
      </c>
      <c r="W35" s="72">
        <f t="shared" si="19"/>
        <v>771.549</v>
      </c>
      <c r="X35" s="11">
        <v>340</v>
      </c>
      <c r="Y35" s="19">
        <v>360</v>
      </c>
      <c r="Z35" s="94">
        <v>390</v>
      </c>
      <c r="AA35" s="3"/>
      <c r="AB35" s="3">
        <f>Y35</f>
        <v>360</v>
      </c>
      <c r="AC35" s="72">
        <f t="shared" si="20"/>
        <v>430.63199999999995</v>
      </c>
      <c r="AD35" s="3">
        <f t="shared" si="21"/>
        <v>1005</v>
      </c>
      <c r="AE35" s="72">
        <f t="shared" si="22"/>
        <v>1202.181</v>
      </c>
      <c r="AF35" s="31" t="s">
        <v>681</v>
      </c>
    </row>
    <row r="36" spans="1:32" ht="12.75">
      <c r="A36" s="30">
        <v>2</v>
      </c>
      <c r="B36" s="3">
        <v>110</v>
      </c>
      <c r="C36" s="3" t="s">
        <v>719</v>
      </c>
      <c r="D36" s="3" t="s">
        <v>475</v>
      </c>
      <c r="E36" s="3" t="s">
        <v>34</v>
      </c>
      <c r="F36" s="1">
        <v>30501</v>
      </c>
      <c r="G36" s="3" t="s">
        <v>21</v>
      </c>
      <c r="H36" s="2">
        <v>101.2</v>
      </c>
      <c r="I36" s="72">
        <v>1.2156</v>
      </c>
      <c r="J36" s="3">
        <v>360</v>
      </c>
      <c r="K36" s="19">
        <v>370</v>
      </c>
      <c r="L36" s="98">
        <v>375</v>
      </c>
      <c r="M36" s="3"/>
      <c r="N36" s="84">
        <f>K36</f>
        <v>370</v>
      </c>
      <c r="O36" s="72">
        <f t="shared" si="16"/>
        <v>449.772</v>
      </c>
      <c r="P36" s="3">
        <v>255</v>
      </c>
      <c r="Q36" s="3">
        <v>265</v>
      </c>
      <c r="R36" s="3">
        <v>270</v>
      </c>
      <c r="S36" s="3"/>
      <c r="T36" s="84">
        <f>R36</f>
        <v>270</v>
      </c>
      <c r="U36" s="72">
        <f t="shared" si="17"/>
        <v>328.212</v>
      </c>
      <c r="V36" s="3">
        <f t="shared" si="18"/>
        <v>640</v>
      </c>
      <c r="W36" s="72">
        <f t="shared" si="19"/>
        <v>777.984</v>
      </c>
      <c r="X36" s="3">
        <v>320</v>
      </c>
      <c r="Y36" s="98">
        <v>345</v>
      </c>
      <c r="Z36" s="94">
        <v>345</v>
      </c>
      <c r="AA36" s="3"/>
      <c r="AB36" s="84">
        <f>X36</f>
        <v>320</v>
      </c>
      <c r="AC36" s="72">
        <f t="shared" si="20"/>
        <v>388.992</v>
      </c>
      <c r="AD36" s="3">
        <f t="shared" si="21"/>
        <v>960</v>
      </c>
      <c r="AE36" s="72">
        <f t="shared" si="22"/>
        <v>1166.976</v>
      </c>
      <c r="AF36" s="31"/>
    </row>
    <row r="37" spans="1:32" ht="12.75">
      <c r="A37" s="30" t="s">
        <v>118</v>
      </c>
      <c r="B37" s="3">
        <v>110</v>
      </c>
      <c r="C37" s="3" t="s">
        <v>720</v>
      </c>
      <c r="D37" s="3" t="s">
        <v>172</v>
      </c>
      <c r="E37" s="3" t="s">
        <v>173</v>
      </c>
      <c r="F37" s="1">
        <v>31096</v>
      </c>
      <c r="G37" s="3" t="s">
        <v>21</v>
      </c>
      <c r="H37" s="2">
        <v>107.8</v>
      </c>
      <c r="I37" s="73">
        <v>1.1885</v>
      </c>
      <c r="J37" s="94">
        <v>320</v>
      </c>
      <c r="K37" s="19">
        <v>320</v>
      </c>
      <c r="L37" s="19">
        <v>335</v>
      </c>
      <c r="M37" s="3"/>
      <c r="N37" s="84">
        <f>L37</f>
        <v>335</v>
      </c>
      <c r="O37" s="72">
        <f t="shared" si="16"/>
        <v>398.1475</v>
      </c>
      <c r="P37" s="94">
        <v>300</v>
      </c>
      <c r="Q37" s="3">
        <v>300</v>
      </c>
      <c r="R37" s="94">
        <v>315</v>
      </c>
      <c r="S37" s="3"/>
      <c r="T37" s="84">
        <f>Q37</f>
        <v>300</v>
      </c>
      <c r="U37" s="72">
        <f t="shared" si="17"/>
        <v>356.54999999999995</v>
      </c>
      <c r="V37" s="3">
        <f t="shared" si="18"/>
        <v>635</v>
      </c>
      <c r="W37" s="72">
        <f t="shared" si="19"/>
        <v>754.6974999999999</v>
      </c>
      <c r="X37" s="94">
        <v>350</v>
      </c>
      <c r="Y37" s="98">
        <v>371</v>
      </c>
      <c r="Z37" s="94">
        <v>371</v>
      </c>
      <c r="AA37" s="3"/>
      <c r="AB37" s="95">
        <v>0</v>
      </c>
      <c r="AC37" s="72">
        <f t="shared" si="20"/>
        <v>0</v>
      </c>
      <c r="AD37" s="3">
        <f t="shared" si="21"/>
        <v>635</v>
      </c>
      <c r="AE37" s="72">
        <f t="shared" si="22"/>
        <v>754.6974999999999</v>
      </c>
      <c r="AF37" s="31"/>
    </row>
    <row r="38" spans="1:32" ht="12.75">
      <c r="A38" s="30">
        <v>1</v>
      </c>
      <c r="B38" s="3">
        <v>125</v>
      </c>
      <c r="C38" s="3" t="s">
        <v>711</v>
      </c>
      <c r="D38" s="3" t="s">
        <v>16</v>
      </c>
      <c r="E38" s="3" t="s">
        <v>53</v>
      </c>
      <c r="F38" s="1">
        <v>24381</v>
      </c>
      <c r="G38" s="3" t="s">
        <v>69</v>
      </c>
      <c r="H38" s="2">
        <v>113.2</v>
      </c>
      <c r="I38" s="72">
        <v>1.231</v>
      </c>
      <c r="J38" s="11">
        <v>265</v>
      </c>
      <c r="K38" s="19">
        <v>275</v>
      </c>
      <c r="L38" s="19">
        <v>280</v>
      </c>
      <c r="M38" s="3"/>
      <c r="N38" s="3">
        <f>L38</f>
        <v>280</v>
      </c>
      <c r="O38" s="72">
        <f t="shared" si="16"/>
        <v>344.68</v>
      </c>
      <c r="P38" s="11">
        <v>195</v>
      </c>
      <c r="Q38" s="3">
        <v>205</v>
      </c>
      <c r="R38" s="94">
        <v>0</v>
      </c>
      <c r="S38" s="3"/>
      <c r="T38" s="3">
        <f>Q38</f>
        <v>205</v>
      </c>
      <c r="U38" s="72">
        <f t="shared" si="17"/>
        <v>252.35500000000002</v>
      </c>
      <c r="V38" s="3">
        <f t="shared" si="18"/>
        <v>485</v>
      </c>
      <c r="W38" s="72">
        <f t="shared" si="19"/>
        <v>597.0350000000001</v>
      </c>
      <c r="X38" s="11">
        <v>250</v>
      </c>
      <c r="Y38" s="19">
        <v>260</v>
      </c>
      <c r="Z38" s="3">
        <v>270</v>
      </c>
      <c r="AA38" s="3"/>
      <c r="AB38" s="3">
        <f>Z38</f>
        <v>270</v>
      </c>
      <c r="AC38" s="72">
        <f t="shared" si="20"/>
        <v>332.37</v>
      </c>
      <c r="AD38" s="3">
        <f t="shared" si="21"/>
        <v>755</v>
      </c>
      <c r="AE38" s="72">
        <f t="shared" si="22"/>
        <v>929.4050000000001</v>
      </c>
      <c r="AF38" s="31"/>
    </row>
    <row r="39" spans="1:32" ht="12.75" customHeight="1">
      <c r="A39" s="30">
        <v>1</v>
      </c>
      <c r="B39" s="3">
        <v>125</v>
      </c>
      <c r="C39" s="3" t="s">
        <v>711</v>
      </c>
      <c r="D39" s="3" t="s">
        <v>16</v>
      </c>
      <c r="E39" s="3" t="s">
        <v>53</v>
      </c>
      <c r="F39" s="1">
        <v>24381</v>
      </c>
      <c r="G39" s="3" t="s">
        <v>21</v>
      </c>
      <c r="H39" s="2">
        <v>113.2</v>
      </c>
      <c r="I39" s="72">
        <v>1.1746</v>
      </c>
      <c r="J39" s="11">
        <v>265</v>
      </c>
      <c r="K39" s="19">
        <v>275</v>
      </c>
      <c r="L39" s="19">
        <v>280</v>
      </c>
      <c r="M39" s="3"/>
      <c r="N39" s="3">
        <f>L39</f>
        <v>280</v>
      </c>
      <c r="O39" s="72">
        <f t="shared" si="16"/>
        <v>328.88800000000003</v>
      </c>
      <c r="P39" s="11">
        <v>195</v>
      </c>
      <c r="Q39" s="3">
        <v>205</v>
      </c>
      <c r="R39" s="94">
        <v>0</v>
      </c>
      <c r="S39" s="3"/>
      <c r="T39" s="3">
        <f>Q39</f>
        <v>205</v>
      </c>
      <c r="U39" s="72">
        <f t="shared" si="17"/>
        <v>240.793</v>
      </c>
      <c r="V39" s="3">
        <f t="shared" si="18"/>
        <v>485</v>
      </c>
      <c r="W39" s="72">
        <f t="shared" si="19"/>
        <v>569.681</v>
      </c>
      <c r="X39" s="11">
        <v>250</v>
      </c>
      <c r="Y39" s="19">
        <v>260</v>
      </c>
      <c r="Z39" s="3">
        <v>270</v>
      </c>
      <c r="AA39" s="3"/>
      <c r="AB39" s="3">
        <f>Z39</f>
        <v>270</v>
      </c>
      <c r="AC39" s="72">
        <f t="shared" si="20"/>
        <v>317.142</v>
      </c>
      <c r="AD39" s="3">
        <f t="shared" si="21"/>
        <v>755</v>
      </c>
      <c r="AE39" s="72">
        <f t="shared" si="22"/>
        <v>886.8230000000001</v>
      </c>
      <c r="AF39" s="31"/>
    </row>
    <row r="40" spans="1:32" ht="13.5" thickBot="1">
      <c r="A40" s="34" t="s">
        <v>118</v>
      </c>
      <c r="B40" s="4">
        <v>140</v>
      </c>
      <c r="C40" s="4" t="s">
        <v>712</v>
      </c>
      <c r="D40" s="4" t="s">
        <v>47</v>
      </c>
      <c r="E40" s="4" t="s">
        <v>53</v>
      </c>
      <c r="F40" s="5">
        <v>26111</v>
      </c>
      <c r="G40" s="4" t="s">
        <v>61</v>
      </c>
      <c r="H40" s="6">
        <v>134.6</v>
      </c>
      <c r="I40" s="76">
        <v>1.123</v>
      </c>
      <c r="J40" s="112">
        <v>315</v>
      </c>
      <c r="K40" s="103">
        <v>315</v>
      </c>
      <c r="L40" s="103">
        <v>315</v>
      </c>
      <c r="M40" s="4"/>
      <c r="N40" s="99">
        <v>0</v>
      </c>
      <c r="O40" s="76">
        <f t="shared" si="16"/>
        <v>0</v>
      </c>
      <c r="P40" s="112">
        <v>200</v>
      </c>
      <c r="Q40" s="99">
        <v>0</v>
      </c>
      <c r="R40" s="99">
        <v>0</v>
      </c>
      <c r="S40" s="4"/>
      <c r="T40" s="99">
        <v>0</v>
      </c>
      <c r="U40" s="76">
        <f t="shared" si="17"/>
        <v>0</v>
      </c>
      <c r="V40" s="4">
        <f t="shared" si="18"/>
        <v>0</v>
      </c>
      <c r="W40" s="76">
        <f t="shared" si="19"/>
        <v>0</v>
      </c>
      <c r="X40" s="112">
        <v>280</v>
      </c>
      <c r="Y40" s="103">
        <v>0</v>
      </c>
      <c r="Z40" s="99">
        <v>0</v>
      </c>
      <c r="AA40" s="4"/>
      <c r="AB40" s="99">
        <v>0</v>
      </c>
      <c r="AC40" s="76">
        <f t="shared" si="20"/>
        <v>0</v>
      </c>
      <c r="AD40" s="4">
        <f t="shared" si="21"/>
        <v>0</v>
      </c>
      <c r="AE40" s="76">
        <f t="shared" si="22"/>
        <v>0</v>
      </c>
      <c r="AF40" s="35"/>
    </row>
  </sheetData>
  <sheetProtection/>
  <mergeCells count="15">
    <mergeCell ref="E3:E4"/>
    <mergeCell ref="F3:F4"/>
    <mergeCell ref="A3:A4"/>
    <mergeCell ref="B3:B4"/>
    <mergeCell ref="C3:C4"/>
    <mergeCell ref="D3:D4"/>
    <mergeCell ref="X3:AC3"/>
    <mergeCell ref="AD3:AE3"/>
    <mergeCell ref="AF3:AF4"/>
    <mergeCell ref="G3:G4"/>
    <mergeCell ref="H3:H4"/>
    <mergeCell ref="I3:I4"/>
    <mergeCell ref="J3:O3"/>
    <mergeCell ref="P3:U3"/>
    <mergeCell ref="V3:W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zoomScale="75" zoomScaleNormal="75" zoomScalePageLayoutView="0" workbookViewId="0" topLeftCell="E16">
      <selection activeCell="A44" sqref="A44:IV44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2.875" style="12" bestFit="1" customWidth="1"/>
    <col min="4" max="4" width="23.1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9.125" style="56" customWidth="1"/>
    <col min="10" max="10" width="7.25390625" style="12" customWidth="1"/>
    <col min="11" max="11" width="8.375" style="7" customWidth="1"/>
    <col min="12" max="12" width="6.75390625" style="7" customWidth="1"/>
    <col min="13" max="13" width="7.25390625" style="12" customWidth="1"/>
    <col min="14" max="14" width="7.00390625" style="15" customWidth="1"/>
    <col min="15" max="15" width="10.75390625" style="56" customWidth="1"/>
    <col min="16" max="16" width="7.00390625" style="12" bestFit="1" customWidth="1"/>
    <col min="17" max="17" width="7.75390625" style="12" customWidth="1"/>
    <col min="18" max="18" width="7.125" style="12" customWidth="1"/>
    <col min="19" max="19" width="6.25390625" style="12" customWidth="1"/>
    <col min="20" max="20" width="7.625" style="15" customWidth="1"/>
    <col min="21" max="21" width="10.625" style="56" customWidth="1"/>
    <col min="22" max="22" width="7.625" style="15" customWidth="1"/>
    <col min="23" max="23" width="10.875" style="56" customWidth="1"/>
    <col min="24" max="24" width="12.00390625" style="12" customWidth="1"/>
    <col min="25" max="25" width="7.125" style="7" customWidth="1"/>
    <col min="26" max="26" width="7.00390625" style="12" customWidth="1"/>
    <col min="27" max="27" width="7.375" style="12" customWidth="1"/>
    <col min="28" max="28" width="7.625" style="15" customWidth="1"/>
    <col min="29" max="29" width="10.75390625" style="56" customWidth="1"/>
    <col min="30" max="30" width="7.25390625" style="15" customWidth="1"/>
    <col min="31" max="31" width="11.125" style="56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151</v>
      </c>
      <c r="H1" s="9"/>
      <c r="I1" s="54"/>
      <c r="J1" s="8"/>
      <c r="K1" s="21"/>
      <c r="L1" s="21"/>
      <c r="M1" s="8"/>
      <c r="N1" s="8"/>
      <c r="O1" s="55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57"/>
      <c r="J2" s="18"/>
      <c r="K2" s="22"/>
      <c r="L2" s="22"/>
      <c r="M2" s="18"/>
      <c r="N2" s="18"/>
      <c r="O2" s="57"/>
      <c r="P2" s="18"/>
      <c r="Q2" s="18"/>
      <c r="R2" s="18"/>
      <c r="S2" s="18"/>
      <c r="T2" s="28"/>
      <c r="U2" s="58"/>
      <c r="W2" s="58"/>
      <c r="Y2" s="29"/>
      <c r="AC2" s="58"/>
      <c r="AE2" s="58"/>
    </row>
    <row r="3" spans="1:32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7</v>
      </c>
      <c r="K3" s="123"/>
      <c r="L3" s="123"/>
      <c r="M3" s="123"/>
      <c r="N3" s="123"/>
      <c r="O3" s="123"/>
      <c r="P3" s="123" t="s">
        <v>8</v>
      </c>
      <c r="Q3" s="123"/>
      <c r="R3" s="123"/>
      <c r="S3" s="123"/>
      <c r="T3" s="123"/>
      <c r="U3" s="123"/>
      <c r="V3" s="123" t="s">
        <v>9</v>
      </c>
      <c r="W3" s="123"/>
      <c r="X3" s="123" t="s">
        <v>10</v>
      </c>
      <c r="Y3" s="123"/>
      <c r="Z3" s="123"/>
      <c r="AA3" s="123"/>
      <c r="AB3" s="123"/>
      <c r="AC3" s="123"/>
      <c r="AD3" s="123" t="s">
        <v>11</v>
      </c>
      <c r="AE3" s="123"/>
      <c r="AF3" s="124" t="s">
        <v>30</v>
      </c>
    </row>
    <row r="4" spans="1:32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60">
        <v>2</v>
      </c>
      <c r="L4" s="60">
        <v>3</v>
      </c>
      <c r="M4" s="59">
        <v>4</v>
      </c>
      <c r="N4" s="61" t="s">
        <v>12</v>
      </c>
      <c r="O4" s="62" t="s">
        <v>1</v>
      </c>
      <c r="P4" s="59">
        <v>1</v>
      </c>
      <c r="Q4" s="59">
        <v>2</v>
      </c>
      <c r="R4" s="59">
        <v>3</v>
      </c>
      <c r="S4" s="59">
        <v>4</v>
      </c>
      <c r="T4" s="61" t="s">
        <v>12</v>
      </c>
      <c r="U4" s="62" t="s">
        <v>1</v>
      </c>
      <c r="V4" s="59" t="s">
        <v>0</v>
      </c>
      <c r="W4" s="62" t="s">
        <v>1</v>
      </c>
      <c r="X4" s="59">
        <v>1</v>
      </c>
      <c r="Y4" s="60">
        <v>2</v>
      </c>
      <c r="Z4" s="59">
        <v>3</v>
      </c>
      <c r="AA4" s="59">
        <v>4</v>
      </c>
      <c r="AB4" s="61" t="s">
        <v>12</v>
      </c>
      <c r="AC4" s="62" t="s">
        <v>1</v>
      </c>
      <c r="AD4" s="61" t="s">
        <v>2</v>
      </c>
      <c r="AE4" s="62" t="s">
        <v>1</v>
      </c>
      <c r="AF4" s="125"/>
    </row>
    <row r="5" spans="1:32" s="40" customFormat="1" ht="15.75">
      <c r="A5" s="78"/>
      <c r="B5" s="67"/>
      <c r="C5" s="67" t="s">
        <v>721</v>
      </c>
      <c r="D5" s="67"/>
      <c r="E5" s="67"/>
      <c r="F5" s="79"/>
      <c r="G5" s="67"/>
      <c r="H5" s="80"/>
      <c r="I5" s="70"/>
      <c r="J5" s="64"/>
      <c r="K5" s="68"/>
      <c r="L5" s="81"/>
      <c r="M5" s="67"/>
      <c r="N5" s="67"/>
      <c r="O5" s="70"/>
      <c r="P5" s="68"/>
      <c r="Q5" s="67"/>
      <c r="R5" s="67"/>
      <c r="S5" s="67"/>
      <c r="T5" s="67"/>
      <c r="U5" s="70"/>
      <c r="V5" s="67"/>
      <c r="W5" s="70"/>
      <c r="X5" s="67"/>
      <c r="Y5" s="68"/>
      <c r="Z5" s="67"/>
      <c r="AA5" s="67"/>
      <c r="AB5" s="67"/>
      <c r="AC5" s="70"/>
      <c r="AD5" s="67"/>
      <c r="AE5" s="70"/>
      <c r="AF5" s="82"/>
    </row>
    <row r="6" spans="1:32" ht="12.75">
      <c r="A6" s="30">
        <v>1</v>
      </c>
      <c r="B6" s="3">
        <v>56</v>
      </c>
      <c r="C6" s="3" t="s">
        <v>160</v>
      </c>
      <c r="D6" s="3" t="s">
        <v>16</v>
      </c>
      <c r="E6" s="3" t="s">
        <v>53</v>
      </c>
      <c r="F6" s="1">
        <v>33999</v>
      </c>
      <c r="G6" s="3" t="s">
        <v>22</v>
      </c>
      <c r="H6" s="2">
        <v>54.3</v>
      </c>
      <c r="I6" s="72">
        <v>2.181</v>
      </c>
      <c r="J6" s="41">
        <v>140</v>
      </c>
      <c r="K6" s="117">
        <v>140</v>
      </c>
      <c r="L6" s="41">
        <v>145</v>
      </c>
      <c r="M6" s="3"/>
      <c r="N6" s="3">
        <f>K6</f>
        <v>140</v>
      </c>
      <c r="O6" s="72">
        <f>N6*I6</f>
        <v>305.34000000000003</v>
      </c>
      <c r="P6" s="117">
        <v>85</v>
      </c>
      <c r="Q6" s="43">
        <v>90</v>
      </c>
      <c r="R6" s="43">
        <v>90</v>
      </c>
      <c r="S6" s="3"/>
      <c r="T6" s="3">
        <f>P6</f>
        <v>85</v>
      </c>
      <c r="U6" s="72">
        <f>T6*I6</f>
        <v>185.385</v>
      </c>
      <c r="V6" s="3">
        <f>T6+N6</f>
        <v>225</v>
      </c>
      <c r="W6" s="72">
        <f>V6*I6</f>
        <v>490.725</v>
      </c>
      <c r="X6" s="118">
        <v>120</v>
      </c>
      <c r="Y6" s="41">
        <v>140</v>
      </c>
      <c r="Z6" s="43">
        <v>0</v>
      </c>
      <c r="AA6" s="3"/>
      <c r="AB6" s="3">
        <f>X6</f>
        <v>120</v>
      </c>
      <c r="AC6" s="72">
        <f>AB6*I6</f>
        <v>261.72</v>
      </c>
      <c r="AD6" s="118">
        <f>AB6+T6+N6</f>
        <v>345</v>
      </c>
      <c r="AE6" s="72">
        <f>AD6*I6</f>
        <v>752.445</v>
      </c>
      <c r="AF6" s="31"/>
    </row>
    <row r="7" spans="1:32" ht="12.75">
      <c r="A7" s="30">
        <v>1</v>
      </c>
      <c r="B7" s="3">
        <v>56</v>
      </c>
      <c r="C7" s="3" t="s">
        <v>100</v>
      </c>
      <c r="D7" s="3" t="s">
        <v>101</v>
      </c>
      <c r="E7" s="3" t="s">
        <v>102</v>
      </c>
      <c r="F7" s="1">
        <v>33495</v>
      </c>
      <c r="G7" s="3" t="s">
        <v>25</v>
      </c>
      <c r="H7" s="2">
        <v>53.6</v>
      </c>
      <c r="I7" s="72">
        <v>2.1486</v>
      </c>
      <c r="J7" s="42">
        <v>110</v>
      </c>
      <c r="K7" s="20">
        <v>110</v>
      </c>
      <c r="L7" s="41">
        <v>120</v>
      </c>
      <c r="M7" s="3"/>
      <c r="N7" s="3">
        <f>K7</f>
        <v>110</v>
      </c>
      <c r="O7" s="72">
        <f>N7*I7</f>
        <v>236.346</v>
      </c>
      <c r="P7" s="19">
        <v>45</v>
      </c>
      <c r="Q7" s="43">
        <v>50</v>
      </c>
      <c r="R7" s="43">
        <v>50</v>
      </c>
      <c r="S7" s="3"/>
      <c r="T7" s="3">
        <f>P7</f>
        <v>45</v>
      </c>
      <c r="U7" s="72">
        <f>T7*I7</f>
        <v>96.687</v>
      </c>
      <c r="V7" s="3">
        <f>T7+N7</f>
        <v>155</v>
      </c>
      <c r="W7" s="72">
        <f>V7*I7</f>
        <v>333.033</v>
      </c>
      <c r="X7" s="3">
        <v>110</v>
      </c>
      <c r="Y7" s="41">
        <v>120</v>
      </c>
      <c r="Z7" s="3">
        <v>120</v>
      </c>
      <c r="AA7" s="3"/>
      <c r="AB7" s="3">
        <f>Z7</f>
        <v>120</v>
      </c>
      <c r="AC7" s="72">
        <f>AB7*I7</f>
        <v>257.832</v>
      </c>
      <c r="AD7" s="3">
        <f>AB7+T7+N7</f>
        <v>275</v>
      </c>
      <c r="AE7" s="72">
        <f>AD7*I7</f>
        <v>590.865</v>
      </c>
      <c r="AF7" s="31"/>
    </row>
    <row r="8" spans="1:56" s="23" customFormat="1" ht="15">
      <c r="A8" s="30">
        <v>1</v>
      </c>
      <c r="B8" s="3">
        <v>60</v>
      </c>
      <c r="C8" s="3" t="s">
        <v>155</v>
      </c>
      <c r="D8" s="3" t="s">
        <v>16</v>
      </c>
      <c r="E8" s="3" t="s">
        <v>53</v>
      </c>
      <c r="F8" s="1">
        <v>30069</v>
      </c>
      <c r="G8" s="3" t="s">
        <v>21</v>
      </c>
      <c r="H8" s="2">
        <v>59.6</v>
      </c>
      <c r="I8" s="72">
        <v>1.9127</v>
      </c>
      <c r="J8" s="42">
        <v>125</v>
      </c>
      <c r="K8" s="19">
        <v>130</v>
      </c>
      <c r="L8" s="44">
        <v>132.5</v>
      </c>
      <c r="M8" s="3"/>
      <c r="N8" s="3">
        <f>K8</f>
        <v>130</v>
      </c>
      <c r="O8" s="72">
        <f>N8*I8</f>
        <v>248.651</v>
      </c>
      <c r="P8" s="19">
        <v>62.5</v>
      </c>
      <c r="Q8" s="43">
        <v>67.5</v>
      </c>
      <c r="R8" s="43">
        <v>67.5</v>
      </c>
      <c r="S8" s="3"/>
      <c r="T8" s="3">
        <f>P8</f>
        <v>62.5</v>
      </c>
      <c r="U8" s="72">
        <f>T8*I8</f>
        <v>119.54375</v>
      </c>
      <c r="V8" s="3">
        <f>T8+N8</f>
        <v>192.5</v>
      </c>
      <c r="W8" s="72">
        <f>V8*I8</f>
        <v>368.19475</v>
      </c>
      <c r="X8" s="3">
        <v>117.5</v>
      </c>
      <c r="Y8" s="19">
        <v>122.5</v>
      </c>
      <c r="Z8" s="3">
        <v>125</v>
      </c>
      <c r="AA8" s="3"/>
      <c r="AB8" s="3">
        <f>Z8</f>
        <v>125</v>
      </c>
      <c r="AC8" s="72">
        <f>AB8*I8</f>
        <v>239.0875</v>
      </c>
      <c r="AD8" s="3">
        <f>AB8+T8+N8</f>
        <v>317.5</v>
      </c>
      <c r="AE8" s="72">
        <f>AD8*I8</f>
        <v>607.28225</v>
      </c>
      <c r="AF8" s="31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32" ht="12.75">
      <c r="A9" s="30">
        <v>1</v>
      </c>
      <c r="B9" s="3">
        <v>67.5</v>
      </c>
      <c r="C9" s="3" t="s">
        <v>156</v>
      </c>
      <c r="D9" s="3" t="s">
        <v>157</v>
      </c>
      <c r="E9" s="3" t="s">
        <v>53</v>
      </c>
      <c r="F9" s="1">
        <v>34963</v>
      </c>
      <c r="G9" s="3" t="s">
        <v>23</v>
      </c>
      <c r="H9" s="2">
        <v>66.8</v>
      </c>
      <c r="I9" s="72">
        <v>1.9598</v>
      </c>
      <c r="J9" s="19">
        <v>90</v>
      </c>
      <c r="K9" s="19">
        <v>105</v>
      </c>
      <c r="L9" s="19">
        <v>115</v>
      </c>
      <c r="M9" s="3"/>
      <c r="N9" s="3">
        <f>L9</f>
        <v>115</v>
      </c>
      <c r="O9" s="72">
        <f>N9*I9</f>
        <v>225.377</v>
      </c>
      <c r="P9" s="19">
        <v>55</v>
      </c>
      <c r="Q9" s="3">
        <v>62.5</v>
      </c>
      <c r="R9" s="43">
        <v>67.5</v>
      </c>
      <c r="S9" s="3"/>
      <c r="T9" s="3">
        <f>Q9</f>
        <v>62.5</v>
      </c>
      <c r="U9" s="72">
        <f>T9*I9</f>
        <v>122.4875</v>
      </c>
      <c r="V9" s="3">
        <f>T9+N9</f>
        <v>177.5</v>
      </c>
      <c r="W9" s="72">
        <f>V9*I9</f>
        <v>347.8645</v>
      </c>
      <c r="X9" s="3">
        <v>90</v>
      </c>
      <c r="Y9" s="19">
        <v>100</v>
      </c>
      <c r="Z9" s="3">
        <v>110</v>
      </c>
      <c r="AA9" s="3"/>
      <c r="AB9" s="3">
        <f>Z9</f>
        <v>110</v>
      </c>
      <c r="AC9" s="72">
        <f>AB9*I9</f>
        <v>215.578</v>
      </c>
      <c r="AD9" s="3">
        <f>AB9+T9+N9</f>
        <v>287.5</v>
      </c>
      <c r="AE9" s="72">
        <f>AD9*I9</f>
        <v>563.4425</v>
      </c>
      <c r="AF9" s="31"/>
    </row>
    <row r="10" spans="1:32" ht="12.75">
      <c r="A10" s="30">
        <v>1</v>
      </c>
      <c r="B10" s="3">
        <v>67.5</v>
      </c>
      <c r="C10" s="3" t="s">
        <v>159</v>
      </c>
      <c r="D10" s="3" t="s">
        <v>16</v>
      </c>
      <c r="E10" s="3" t="s">
        <v>53</v>
      </c>
      <c r="F10" s="1">
        <v>31737</v>
      </c>
      <c r="G10" s="3" t="s">
        <v>21</v>
      </c>
      <c r="H10" s="2">
        <v>67.3</v>
      </c>
      <c r="I10" s="72">
        <v>1.7255</v>
      </c>
      <c r="J10" s="11">
        <v>140</v>
      </c>
      <c r="K10" s="19">
        <v>150</v>
      </c>
      <c r="L10" s="19">
        <v>160</v>
      </c>
      <c r="M10" s="3"/>
      <c r="N10" s="3">
        <f>L10</f>
        <v>160</v>
      </c>
      <c r="O10" s="72">
        <f>N10*I10</f>
        <v>276.08</v>
      </c>
      <c r="P10" s="19">
        <v>67.5</v>
      </c>
      <c r="Q10" s="3">
        <v>72.5</v>
      </c>
      <c r="R10" s="3">
        <v>75</v>
      </c>
      <c r="S10" s="3"/>
      <c r="T10" s="3">
        <f>R10</f>
        <v>75</v>
      </c>
      <c r="U10" s="72">
        <f>T10*I10</f>
        <v>129.4125</v>
      </c>
      <c r="V10" s="3">
        <f>T10+N10</f>
        <v>235</v>
      </c>
      <c r="W10" s="72">
        <f>V10*I10</f>
        <v>405.4925</v>
      </c>
      <c r="X10" s="3">
        <v>140</v>
      </c>
      <c r="Y10" s="19">
        <v>150</v>
      </c>
      <c r="Z10" s="3">
        <v>160</v>
      </c>
      <c r="AA10" s="3"/>
      <c r="AB10" s="3">
        <f>Z10</f>
        <v>160</v>
      </c>
      <c r="AC10" s="72">
        <f>AB10*I10</f>
        <v>276.08</v>
      </c>
      <c r="AD10" s="3">
        <f>AB10+T10+N10</f>
        <v>395</v>
      </c>
      <c r="AE10" s="72">
        <f>AD10*I10</f>
        <v>681.5725</v>
      </c>
      <c r="AF10" s="31"/>
    </row>
    <row r="11" spans="1:32" ht="15.75">
      <c r="A11" s="30"/>
      <c r="B11" s="3"/>
      <c r="C11" s="75" t="s">
        <v>722</v>
      </c>
      <c r="D11" s="3"/>
      <c r="E11" s="3"/>
      <c r="F11" s="1"/>
      <c r="G11" s="3"/>
      <c r="H11" s="2"/>
      <c r="I11" s="72"/>
      <c r="J11" s="42"/>
      <c r="K11" s="20"/>
      <c r="L11" s="41"/>
      <c r="M11" s="3"/>
      <c r="N11" s="3"/>
      <c r="O11" s="72"/>
      <c r="P11" s="19"/>
      <c r="Q11" s="43"/>
      <c r="R11" s="43"/>
      <c r="S11" s="3"/>
      <c r="T11" s="3"/>
      <c r="U11" s="72"/>
      <c r="V11" s="3"/>
      <c r="W11" s="72"/>
      <c r="X11" s="3"/>
      <c r="Y11" s="41"/>
      <c r="Z11" s="3"/>
      <c r="AA11" s="3"/>
      <c r="AB11" s="3"/>
      <c r="AC11" s="72"/>
      <c r="AD11" s="3"/>
      <c r="AE11" s="72"/>
      <c r="AF11" s="31"/>
    </row>
    <row r="12" spans="1:32" ht="12.75">
      <c r="A12" s="30">
        <v>1</v>
      </c>
      <c r="B12" s="3">
        <v>56</v>
      </c>
      <c r="C12" s="3" t="s">
        <v>154</v>
      </c>
      <c r="D12" s="3" t="s">
        <v>16</v>
      </c>
      <c r="E12" s="3" t="s">
        <v>53</v>
      </c>
      <c r="F12" s="1">
        <v>35598</v>
      </c>
      <c r="G12" s="3" t="s">
        <v>24</v>
      </c>
      <c r="H12" s="2">
        <v>52.4</v>
      </c>
      <c r="I12" s="72">
        <v>2.5449</v>
      </c>
      <c r="J12" s="11">
        <v>110</v>
      </c>
      <c r="K12" s="19">
        <v>122.5</v>
      </c>
      <c r="L12" s="19">
        <v>127.5</v>
      </c>
      <c r="M12" s="3"/>
      <c r="N12" s="3">
        <f>L12</f>
        <v>127.5</v>
      </c>
      <c r="O12" s="72">
        <f>N12*I12</f>
        <v>324.47475000000003</v>
      </c>
      <c r="P12" s="19">
        <v>55</v>
      </c>
      <c r="Q12" s="3">
        <v>60</v>
      </c>
      <c r="R12" s="43">
        <v>65</v>
      </c>
      <c r="S12" s="3"/>
      <c r="T12" s="3">
        <f>Q12</f>
        <v>60</v>
      </c>
      <c r="U12" s="72">
        <f>T12*I12</f>
        <v>152.69400000000002</v>
      </c>
      <c r="V12" s="3">
        <f>T12+N12</f>
        <v>187.5</v>
      </c>
      <c r="W12" s="72">
        <f>V12*I12</f>
        <v>477.16875000000005</v>
      </c>
      <c r="X12" s="3">
        <v>105</v>
      </c>
      <c r="Y12" s="19">
        <v>115</v>
      </c>
      <c r="Z12" s="43">
        <v>120</v>
      </c>
      <c r="AA12" s="3"/>
      <c r="AB12" s="3">
        <f>Y12</f>
        <v>115</v>
      </c>
      <c r="AC12" s="72">
        <f>AB12*I12</f>
        <v>292.6635</v>
      </c>
      <c r="AD12" s="3">
        <f>AB12+T12+N12</f>
        <v>302.5</v>
      </c>
      <c r="AE12" s="72">
        <f>AD12*I12</f>
        <v>769.83225</v>
      </c>
      <c r="AF12" s="31"/>
    </row>
    <row r="13" spans="1:32" ht="12.75">
      <c r="A13" s="30">
        <v>1</v>
      </c>
      <c r="B13" s="3">
        <v>60</v>
      </c>
      <c r="C13" s="3" t="s">
        <v>152</v>
      </c>
      <c r="D13" s="3" t="s">
        <v>16</v>
      </c>
      <c r="E13" s="3" t="s">
        <v>53</v>
      </c>
      <c r="F13" s="1">
        <v>35336</v>
      </c>
      <c r="G13" s="3" t="s">
        <v>24</v>
      </c>
      <c r="H13" s="2">
        <v>60</v>
      </c>
      <c r="I13" s="72">
        <v>2.1191</v>
      </c>
      <c r="J13" s="11">
        <v>110</v>
      </c>
      <c r="K13" s="19">
        <v>125</v>
      </c>
      <c r="L13" s="20">
        <v>135</v>
      </c>
      <c r="M13" s="3"/>
      <c r="N13" s="3">
        <f>L13</f>
        <v>135</v>
      </c>
      <c r="O13" s="72">
        <f>N13*I13</f>
        <v>286.0785</v>
      </c>
      <c r="P13" s="19">
        <v>70</v>
      </c>
      <c r="Q13" s="3">
        <v>75</v>
      </c>
      <c r="R13" s="3">
        <v>77.5</v>
      </c>
      <c r="S13" s="3"/>
      <c r="T13" s="3">
        <f>R13</f>
        <v>77.5</v>
      </c>
      <c r="U13" s="72">
        <f>T13*I13</f>
        <v>164.23025</v>
      </c>
      <c r="V13" s="3">
        <f>T13+N13</f>
        <v>212.5</v>
      </c>
      <c r="W13" s="72">
        <f>V13*I13</f>
        <v>450.30875</v>
      </c>
      <c r="X13" s="3">
        <v>120</v>
      </c>
      <c r="Y13" s="19">
        <v>140</v>
      </c>
      <c r="Z13" s="43">
        <v>152.5</v>
      </c>
      <c r="AA13" s="3"/>
      <c r="AB13" s="3">
        <f>Y13</f>
        <v>140</v>
      </c>
      <c r="AC13" s="72">
        <f>AB13*I13</f>
        <v>296.674</v>
      </c>
      <c r="AD13" s="3">
        <f>AB13+T13+N13</f>
        <v>352.5</v>
      </c>
      <c r="AE13" s="72">
        <f>AD13*I13</f>
        <v>746.98275</v>
      </c>
      <c r="AF13" s="31"/>
    </row>
    <row r="14" spans="1:32" ht="12.75">
      <c r="A14" s="30">
        <v>1</v>
      </c>
      <c r="B14" s="3">
        <v>60</v>
      </c>
      <c r="C14" s="3" t="s">
        <v>153</v>
      </c>
      <c r="D14" s="3" t="s">
        <v>16</v>
      </c>
      <c r="E14" s="3" t="s">
        <v>53</v>
      </c>
      <c r="F14" s="1">
        <v>33724</v>
      </c>
      <c r="G14" s="3" t="s">
        <v>22</v>
      </c>
      <c r="H14" s="2">
        <v>60</v>
      </c>
      <c r="I14" s="72">
        <v>1.8677</v>
      </c>
      <c r="J14" s="11">
        <v>155</v>
      </c>
      <c r="K14" s="20">
        <v>165</v>
      </c>
      <c r="L14" s="117">
        <v>170</v>
      </c>
      <c r="M14" s="3"/>
      <c r="N14" s="3">
        <f>L14</f>
        <v>170</v>
      </c>
      <c r="O14" s="72">
        <f>N14*I14</f>
        <v>317.50899999999996</v>
      </c>
      <c r="P14" s="19">
        <v>85</v>
      </c>
      <c r="Q14" s="3">
        <v>90</v>
      </c>
      <c r="R14" s="3">
        <v>95</v>
      </c>
      <c r="S14" s="3"/>
      <c r="T14" s="3">
        <f>R14</f>
        <v>95</v>
      </c>
      <c r="U14" s="72">
        <f>T14*I14</f>
        <v>177.4315</v>
      </c>
      <c r="V14" s="3">
        <f>T14+N14</f>
        <v>265</v>
      </c>
      <c r="W14" s="72">
        <f>V14*I14</f>
        <v>494.9405</v>
      </c>
      <c r="X14" s="3">
        <v>160</v>
      </c>
      <c r="Y14" s="19">
        <v>171</v>
      </c>
      <c r="Z14" s="118">
        <v>175</v>
      </c>
      <c r="AA14" s="3"/>
      <c r="AB14" s="3">
        <f>Z14</f>
        <v>175</v>
      </c>
      <c r="AC14" s="72">
        <f>AB14*I14</f>
        <v>326.84749999999997</v>
      </c>
      <c r="AD14" s="118">
        <f>AB14+T14+N14</f>
        <v>440</v>
      </c>
      <c r="AE14" s="72">
        <f>AD14*I14</f>
        <v>821.788</v>
      </c>
      <c r="AF14" s="31"/>
    </row>
    <row r="15" spans="1:32" ht="12.75">
      <c r="A15" s="30">
        <v>1</v>
      </c>
      <c r="B15" s="3">
        <v>60</v>
      </c>
      <c r="C15" s="3" t="s">
        <v>104</v>
      </c>
      <c r="D15" s="3" t="s">
        <v>101</v>
      </c>
      <c r="E15" s="3" t="s">
        <v>102</v>
      </c>
      <c r="F15" s="1">
        <v>32901</v>
      </c>
      <c r="G15" s="3" t="s">
        <v>25</v>
      </c>
      <c r="H15" s="2">
        <v>57.3</v>
      </c>
      <c r="I15" s="72">
        <v>1.924</v>
      </c>
      <c r="J15" s="11">
        <v>120</v>
      </c>
      <c r="K15" s="41">
        <v>150</v>
      </c>
      <c r="L15" s="41">
        <v>150</v>
      </c>
      <c r="M15" s="3"/>
      <c r="N15" s="3">
        <f>J15</f>
        <v>120</v>
      </c>
      <c r="O15" s="72">
        <f>N15*I15</f>
        <v>230.88</v>
      </c>
      <c r="P15" s="19">
        <v>70</v>
      </c>
      <c r="Q15" s="43">
        <v>90</v>
      </c>
      <c r="R15" s="43">
        <v>90</v>
      </c>
      <c r="S15" s="3"/>
      <c r="T15" s="3">
        <f>P15</f>
        <v>70</v>
      </c>
      <c r="U15" s="72">
        <f>T15*I15</f>
        <v>134.68</v>
      </c>
      <c r="V15" s="3">
        <f>T15+N15</f>
        <v>190</v>
      </c>
      <c r="W15" s="72">
        <f>V15*I15</f>
        <v>365.56</v>
      </c>
      <c r="X15" s="3">
        <v>140</v>
      </c>
      <c r="Y15" s="19">
        <v>160</v>
      </c>
      <c r="Z15" s="43">
        <v>180</v>
      </c>
      <c r="AA15" s="3"/>
      <c r="AB15" s="3">
        <f>Y15</f>
        <v>160</v>
      </c>
      <c r="AC15" s="72">
        <f>AB15*I15</f>
        <v>307.84</v>
      </c>
      <c r="AD15" s="3">
        <f>AB15+T15+N15</f>
        <v>350</v>
      </c>
      <c r="AE15" s="72">
        <f>AD15*I15</f>
        <v>673.4</v>
      </c>
      <c r="AF15" s="31"/>
    </row>
    <row r="16" spans="1:56" ht="15">
      <c r="A16" s="30">
        <v>1</v>
      </c>
      <c r="B16" s="3">
        <v>67.5</v>
      </c>
      <c r="C16" s="3" t="s">
        <v>105</v>
      </c>
      <c r="D16" s="3" t="s">
        <v>101</v>
      </c>
      <c r="E16" s="3" t="s">
        <v>102</v>
      </c>
      <c r="F16" s="1">
        <v>32435</v>
      </c>
      <c r="G16" s="3" t="s">
        <v>25</v>
      </c>
      <c r="H16" s="2">
        <v>66</v>
      </c>
      <c r="I16" s="72">
        <v>1.6444</v>
      </c>
      <c r="J16" s="11">
        <v>150</v>
      </c>
      <c r="K16" s="41">
        <v>230</v>
      </c>
      <c r="L16" s="20">
        <v>230</v>
      </c>
      <c r="M16" s="3"/>
      <c r="N16" s="3">
        <f>L16</f>
        <v>230</v>
      </c>
      <c r="O16" s="72">
        <f aca="true" t="shared" si="0" ref="O16:O44">N16*I16</f>
        <v>378.21200000000005</v>
      </c>
      <c r="P16" s="19">
        <v>130</v>
      </c>
      <c r="Q16" s="43">
        <v>140</v>
      </c>
      <c r="R16" s="43">
        <v>150</v>
      </c>
      <c r="S16" s="3"/>
      <c r="T16" s="3">
        <f>P16</f>
        <v>130</v>
      </c>
      <c r="U16" s="72">
        <f aca="true" t="shared" si="1" ref="U16:U44">T16*I16</f>
        <v>213.77200000000002</v>
      </c>
      <c r="V16" s="3">
        <f aca="true" t="shared" si="2" ref="V16:V32">T16+N16</f>
        <v>360</v>
      </c>
      <c r="W16" s="72">
        <f aca="true" t="shared" si="3" ref="W16:W32">V16*I16</f>
        <v>591.984</v>
      </c>
      <c r="X16" s="3">
        <v>240</v>
      </c>
      <c r="Y16" s="41">
        <v>250</v>
      </c>
      <c r="Z16" s="43">
        <v>250</v>
      </c>
      <c r="AA16" s="3"/>
      <c r="AB16" s="3">
        <f>X16</f>
        <v>240</v>
      </c>
      <c r="AC16" s="72">
        <f aca="true" t="shared" si="4" ref="AC16:AC32">AB16*I16</f>
        <v>394.656</v>
      </c>
      <c r="AD16" s="3">
        <f aca="true" t="shared" si="5" ref="AD16:AD32">AB16+T16+N16</f>
        <v>600</v>
      </c>
      <c r="AE16" s="72">
        <f aca="true" t="shared" si="6" ref="AE16:AE32">AD16*I16</f>
        <v>986.6400000000001</v>
      </c>
      <c r="AF16" s="31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32" ht="12.75">
      <c r="A17" s="30">
        <v>2</v>
      </c>
      <c r="B17" s="3">
        <v>67.5</v>
      </c>
      <c r="C17" s="3" t="s">
        <v>158</v>
      </c>
      <c r="D17" s="3" t="s">
        <v>16</v>
      </c>
      <c r="E17" s="3" t="s">
        <v>53</v>
      </c>
      <c r="F17" s="1">
        <v>32591</v>
      </c>
      <c r="G17" s="3" t="s">
        <v>25</v>
      </c>
      <c r="H17" s="2">
        <v>65.3</v>
      </c>
      <c r="I17" s="72">
        <v>1.6653</v>
      </c>
      <c r="J17" s="11">
        <v>200</v>
      </c>
      <c r="K17" s="44">
        <v>205</v>
      </c>
      <c r="L17" s="19">
        <v>210</v>
      </c>
      <c r="M17" s="3"/>
      <c r="N17" s="3">
        <f>L17</f>
        <v>210</v>
      </c>
      <c r="O17" s="72">
        <f t="shared" si="0"/>
        <v>349.713</v>
      </c>
      <c r="P17" s="19">
        <v>145</v>
      </c>
      <c r="Q17" s="3">
        <v>150</v>
      </c>
      <c r="R17" s="43">
        <v>156</v>
      </c>
      <c r="S17" s="3"/>
      <c r="T17" s="3">
        <f>Q17</f>
        <v>150</v>
      </c>
      <c r="U17" s="72">
        <f t="shared" si="1"/>
        <v>249.795</v>
      </c>
      <c r="V17" s="3">
        <f t="shared" si="2"/>
        <v>360</v>
      </c>
      <c r="W17" s="72">
        <f t="shared" si="3"/>
        <v>599.508</v>
      </c>
      <c r="X17" s="3">
        <v>200</v>
      </c>
      <c r="Y17" s="41">
        <v>215</v>
      </c>
      <c r="Z17" s="3">
        <v>215</v>
      </c>
      <c r="AA17" s="3"/>
      <c r="AB17" s="3">
        <f>Z17</f>
        <v>215</v>
      </c>
      <c r="AC17" s="72">
        <f t="shared" si="4"/>
        <v>358.0395</v>
      </c>
      <c r="AD17" s="3">
        <f t="shared" si="5"/>
        <v>575</v>
      </c>
      <c r="AE17" s="72">
        <f t="shared" si="6"/>
        <v>957.5475</v>
      </c>
      <c r="AF17" s="31"/>
    </row>
    <row r="18" spans="1:32" ht="12.75">
      <c r="A18" s="30">
        <v>1</v>
      </c>
      <c r="B18" s="3">
        <v>67.5</v>
      </c>
      <c r="C18" s="3" t="s">
        <v>167</v>
      </c>
      <c r="D18" s="3" t="s">
        <v>168</v>
      </c>
      <c r="E18" s="3" t="s">
        <v>53</v>
      </c>
      <c r="F18" s="1">
        <v>14367</v>
      </c>
      <c r="G18" s="3" t="s">
        <v>108</v>
      </c>
      <c r="H18" s="2">
        <v>66.8</v>
      </c>
      <c r="I18" s="72">
        <v>3.3589</v>
      </c>
      <c r="J18" s="19">
        <v>140</v>
      </c>
      <c r="K18" s="19">
        <v>150</v>
      </c>
      <c r="L18" s="41">
        <v>160</v>
      </c>
      <c r="M18" s="3"/>
      <c r="N18" s="3">
        <f>K18</f>
        <v>150</v>
      </c>
      <c r="O18" s="72">
        <f t="shared" si="0"/>
        <v>503.83500000000004</v>
      </c>
      <c r="P18" s="19">
        <v>60</v>
      </c>
      <c r="Q18" s="3">
        <v>70</v>
      </c>
      <c r="R18" s="118">
        <v>75</v>
      </c>
      <c r="S18" s="3"/>
      <c r="T18" s="3">
        <f>R18</f>
        <v>75</v>
      </c>
      <c r="U18" s="72">
        <f t="shared" si="1"/>
        <v>251.91750000000002</v>
      </c>
      <c r="V18" s="3">
        <f t="shared" si="2"/>
        <v>225</v>
      </c>
      <c r="W18" s="72">
        <f t="shared" si="3"/>
        <v>755.7525</v>
      </c>
      <c r="X18" s="3">
        <v>140</v>
      </c>
      <c r="Y18" s="19">
        <v>150</v>
      </c>
      <c r="Z18" s="43">
        <v>160</v>
      </c>
      <c r="AA18" s="3"/>
      <c r="AB18" s="3">
        <f>Y18</f>
        <v>150</v>
      </c>
      <c r="AC18" s="72">
        <f t="shared" si="4"/>
        <v>503.83500000000004</v>
      </c>
      <c r="AD18" s="3">
        <f t="shared" si="5"/>
        <v>375</v>
      </c>
      <c r="AE18" s="72">
        <f t="shared" si="6"/>
        <v>1259.5875</v>
      </c>
      <c r="AF18" s="31" t="s">
        <v>740</v>
      </c>
    </row>
    <row r="19" spans="1:32" ht="12.75">
      <c r="A19" s="30">
        <v>2</v>
      </c>
      <c r="B19" s="3">
        <v>67.5</v>
      </c>
      <c r="C19" s="3" t="s">
        <v>106</v>
      </c>
      <c r="D19" s="3" t="s">
        <v>161</v>
      </c>
      <c r="E19" s="3" t="s">
        <v>53</v>
      </c>
      <c r="F19" s="1">
        <v>13831</v>
      </c>
      <c r="G19" s="3" t="s">
        <v>108</v>
      </c>
      <c r="H19" s="2">
        <v>64</v>
      </c>
      <c r="I19" s="72">
        <v>3.4988</v>
      </c>
      <c r="J19" s="11">
        <v>100</v>
      </c>
      <c r="K19" s="19">
        <v>120</v>
      </c>
      <c r="L19" s="44">
        <v>0</v>
      </c>
      <c r="M19" s="3"/>
      <c r="N19" s="3">
        <f>K19</f>
        <v>120</v>
      </c>
      <c r="O19" s="72">
        <f t="shared" si="0"/>
        <v>419.856</v>
      </c>
      <c r="P19" s="19">
        <v>60</v>
      </c>
      <c r="Q19" s="43">
        <v>70</v>
      </c>
      <c r="R19" s="3">
        <v>70</v>
      </c>
      <c r="S19" s="3"/>
      <c r="T19" s="3">
        <f>R19</f>
        <v>70</v>
      </c>
      <c r="U19" s="72">
        <f t="shared" si="1"/>
        <v>244.916</v>
      </c>
      <c r="V19" s="3">
        <f t="shared" si="2"/>
        <v>190</v>
      </c>
      <c r="W19" s="72">
        <f t="shared" si="3"/>
        <v>664.772</v>
      </c>
      <c r="X19" s="3">
        <v>125</v>
      </c>
      <c r="Y19" s="19">
        <v>150</v>
      </c>
      <c r="Z19" s="3">
        <v>170</v>
      </c>
      <c r="AA19" s="3"/>
      <c r="AB19" s="3">
        <f>Z19</f>
        <v>170</v>
      </c>
      <c r="AC19" s="72">
        <f t="shared" si="4"/>
        <v>594.796</v>
      </c>
      <c r="AD19" s="3">
        <f t="shared" si="5"/>
        <v>360</v>
      </c>
      <c r="AE19" s="72">
        <f t="shared" si="6"/>
        <v>1259.568</v>
      </c>
      <c r="AF19" s="31" t="s">
        <v>741</v>
      </c>
    </row>
    <row r="20" spans="1:32" ht="12.75">
      <c r="A20" s="30">
        <v>1</v>
      </c>
      <c r="B20" s="3">
        <v>67.5</v>
      </c>
      <c r="C20" s="3" t="s">
        <v>171</v>
      </c>
      <c r="D20" s="3" t="s">
        <v>172</v>
      </c>
      <c r="E20" s="3" t="s">
        <v>173</v>
      </c>
      <c r="F20" s="1">
        <v>28741</v>
      </c>
      <c r="G20" s="3" t="s">
        <v>21</v>
      </c>
      <c r="H20" s="2">
        <v>67.5</v>
      </c>
      <c r="I20" s="72">
        <v>1.5983</v>
      </c>
      <c r="J20" s="19">
        <v>230</v>
      </c>
      <c r="K20" s="19">
        <v>240</v>
      </c>
      <c r="L20" s="117">
        <v>250</v>
      </c>
      <c r="M20" s="3"/>
      <c r="N20" s="3">
        <f>L20</f>
        <v>250</v>
      </c>
      <c r="O20" s="72">
        <f t="shared" si="0"/>
        <v>399.575</v>
      </c>
      <c r="P20" s="19">
        <v>60</v>
      </c>
      <c r="Q20" s="43">
        <v>0</v>
      </c>
      <c r="R20" s="43">
        <v>0</v>
      </c>
      <c r="S20" s="3"/>
      <c r="T20" s="3">
        <f>P20</f>
        <v>60</v>
      </c>
      <c r="U20" s="72">
        <f t="shared" si="1"/>
        <v>95.898</v>
      </c>
      <c r="V20" s="3">
        <f t="shared" si="2"/>
        <v>310</v>
      </c>
      <c r="W20" s="72">
        <f t="shared" si="3"/>
        <v>495.473</v>
      </c>
      <c r="X20" s="3">
        <v>190</v>
      </c>
      <c r="Y20" s="19">
        <v>210</v>
      </c>
      <c r="Z20" s="118">
        <v>225</v>
      </c>
      <c r="AA20" s="43">
        <v>240</v>
      </c>
      <c r="AB20" s="3">
        <f>Z20</f>
        <v>225</v>
      </c>
      <c r="AC20" s="72">
        <f t="shared" si="4"/>
        <v>359.6175</v>
      </c>
      <c r="AD20" s="3">
        <f t="shared" si="5"/>
        <v>535</v>
      </c>
      <c r="AE20" s="72">
        <f t="shared" si="6"/>
        <v>855.0905</v>
      </c>
      <c r="AF20" s="31"/>
    </row>
    <row r="21" spans="1:32" ht="12.75">
      <c r="A21" s="32">
        <v>1</v>
      </c>
      <c r="B21" s="11">
        <v>67.5</v>
      </c>
      <c r="C21" s="11" t="s">
        <v>165</v>
      </c>
      <c r="D21" s="11" t="s">
        <v>475</v>
      </c>
      <c r="E21" s="11" t="s">
        <v>34</v>
      </c>
      <c r="F21" s="16">
        <v>35196</v>
      </c>
      <c r="G21" s="11" t="s">
        <v>24</v>
      </c>
      <c r="H21" s="17">
        <v>67.4</v>
      </c>
      <c r="I21" s="73">
        <v>1.886</v>
      </c>
      <c r="J21" s="3">
        <v>125</v>
      </c>
      <c r="K21" s="19">
        <v>132.5</v>
      </c>
      <c r="L21" s="19">
        <v>140</v>
      </c>
      <c r="M21" s="3"/>
      <c r="N21" s="3">
        <f>L21</f>
        <v>140</v>
      </c>
      <c r="O21" s="72">
        <f t="shared" si="0"/>
        <v>264.03999999999996</v>
      </c>
      <c r="P21" s="19">
        <v>107.5</v>
      </c>
      <c r="Q21" s="43">
        <v>112.5</v>
      </c>
      <c r="R21" s="3">
        <v>112.5</v>
      </c>
      <c r="S21" s="3"/>
      <c r="T21" s="3">
        <f>R21</f>
        <v>112.5</v>
      </c>
      <c r="U21" s="72">
        <f t="shared" si="1"/>
        <v>212.17499999999998</v>
      </c>
      <c r="V21" s="3">
        <f t="shared" si="2"/>
        <v>252.5</v>
      </c>
      <c r="W21" s="72">
        <f t="shared" si="3"/>
        <v>476.215</v>
      </c>
      <c r="X21" s="3">
        <v>140</v>
      </c>
      <c r="Y21" s="19">
        <v>150</v>
      </c>
      <c r="Z21" s="3">
        <v>157.5</v>
      </c>
      <c r="AA21" s="3"/>
      <c r="AB21" s="3">
        <f>Z21</f>
        <v>157.5</v>
      </c>
      <c r="AC21" s="72">
        <f t="shared" si="4"/>
        <v>297.04499999999996</v>
      </c>
      <c r="AD21" s="3">
        <f t="shared" si="5"/>
        <v>410</v>
      </c>
      <c r="AE21" s="72">
        <f t="shared" si="6"/>
        <v>773.26</v>
      </c>
      <c r="AF21" s="33" t="s">
        <v>743</v>
      </c>
    </row>
    <row r="22" spans="1:32" ht="12.75">
      <c r="A22" s="30">
        <v>2</v>
      </c>
      <c r="B22" s="3">
        <v>67.5</v>
      </c>
      <c r="C22" s="3" t="s">
        <v>163</v>
      </c>
      <c r="D22" s="3" t="s">
        <v>16</v>
      </c>
      <c r="E22" s="3" t="s">
        <v>53</v>
      </c>
      <c r="F22" s="1">
        <v>35753</v>
      </c>
      <c r="G22" s="3" t="s">
        <v>24</v>
      </c>
      <c r="H22" s="2">
        <v>66.5</v>
      </c>
      <c r="I22" s="72">
        <v>1.9901</v>
      </c>
      <c r="J22" s="19">
        <v>145</v>
      </c>
      <c r="K22" s="19">
        <v>155</v>
      </c>
      <c r="L22" s="19">
        <v>160</v>
      </c>
      <c r="M22" s="3"/>
      <c r="N22" s="3">
        <f>L22</f>
        <v>160</v>
      </c>
      <c r="O22" s="72">
        <f t="shared" si="0"/>
        <v>318.416</v>
      </c>
      <c r="P22" s="19">
        <v>85</v>
      </c>
      <c r="Q22" s="3">
        <v>90</v>
      </c>
      <c r="R22" s="3">
        <v>92.5</v>
      </c>
      <c r="S22" s="3"/>
      <c r="T22" s="3">
        <f>R22</f>
        <v>92.5</v>
      </c>
      <c r="U22" s="72">
        <f t="shared" si="1"/>
        <v>184.08425</v>
      </c>
      <c r="V22" s="3">
        <f t="shared" si="2"/>
        <v>252.5</v>
      </c>
      <c r="W22" s="72">
        <f t="shared" si="3"/>
        <v>502.50025</v>
      </c>
      <c r="X22" s="3">
        <v>140</v>
      </c>
      <c r="Y22" s="19">
        <v>150</v>
      </c>
      <c r="Z22" s="43">
        <v>155</v>
      </c>
      <c r="AA22" s="3"/>
      <c r="AB22" s="3">
        <f>Y22</f>
        <v>150</v>
      </c>
      <c r="AC22" s="72">
        <f t="shared" si="4"/>
        <v>298.515</v>
      </c>
      <c r="AD22" s="3">
        <f t="shared" si="5"/>
        <v>402.5</v>
      </c>
      <c r="AE22" s="72">
        <f t="shared" si="6"/>
        <v>801.01525</v>
      </c>
      <c r="AF22" s="31" t="s">
        <v>195</v>
      </c>
    </row>
    <row r="23" spans="1:32" ht="12.75">
      <c r="A23" s="30">
        <v>3</v>
      </c>
      <c r="B23" s="3">
        <v>67.5</v>
      </c>
      <c r="C23" s="3" t="s">
        <v>170</v>
      </c>
      <c r="D23" s="3" t="s">
        <v>16</v>
      </c>
      <c r="E23" s="3" t="s">
        <v>53</v>
      </c>
      <c r="F23" s="1">
        <v>35118</v>
      </c>
      <c r="G23" s="3" t="s">
        <v>24</v>
      </c>
      <c r="H23" s="2">
        <v>66.4</v>
      </c>
      <c r="I23" s="72">
        <v>1.9212</v>
      </c>
      <c r="J23" s="44">
        <v>100</v>
      </c>
      <c r="K23" s="19">
        <v>100</v>
      </c>
      <c r="L23" s="41">
        <v>115</v>
      </c>
      <c r="M23" s="3"/>
      <c r="N23" s="3">
        <f>K23</f>
        <v>100</v>
      </c>
      <c r="O23" s="72">
        <f t="shared" si="0"/>
        <v>192.12</v>
      </c>
      <c r="P23" s="19">
        <v>70</v>
      </c>
      <c r="Q23" s="3">
        <v>75</v>
      </c>
      <c r="R23" s="43">
        <v>80</v>
      </c>
      <c r="S23" s="3"/>
      <c r="T23" s="3">
        <f>Q23</f>
        <v>75</v>
      </c>
      <c r="U23" s="72">
        <f t="shared" si="1"/>
        <v>144.09</v>
      </c>
      <c r="V23" s="3">
        <f t="shared" si="2"/>
        <v>175</v>
      </c>
      <c r="W23" s="72">
        <f t="shared" si="3"/>
        <v>336.21</v>
      </c>
      <c r="X23" s="3">
        <v>120</v>
      </c>
      <c r="Y23" s="19">
        <v>130</v>
      </c>
      <c r="Z23" s="3">
        <v>135</v>
      </c>
      <c r="AA23" s="3"/>
      <c r="AB23" s="3">
        <f>Z23</f>
        <v>135</v>
      </c>
      <c r="AC23" s="72">
        <f t="shared" si="4"/>
        <v>259.362</v>
      </c>
      <c r="AD23" s="3">
        <f t="shared" si="5"/>
        <v>310</v>
      </c>
      <c r="AE23" s="72">
        <f t="shared" si="6"/>
        <v>595.572</v>
      </c>
      <c r="AF23" s="31"/>
    </row>
    <row r="24" spans="1:32" ht="12.75">
      <c r="A24" s="30">
        <v>1</v>
      </c>
      <c r="B24" s="3">
        <v>75</v>
      </c>
      <c r="C24" s="3" t="s">
        <v>176</v>
      </c>
      <c r="D24" s="3" t="s">
        <v>16</v>
      </c>
      <c r="E24" s="3" t="s">
        <v>53</v>
      </c>
      <c r="F24" s="1">
        <v>26636</v>
      </c>
      <c r="G24" s="3" t="s">
        <v>21</v>
      </c>
      <c r="H24" s="2">
        <v>75</v>
      </c>
      <c r="I24" s="72">
        <v>1.4674</v>
      </c>
      <c r="J24" s="19">
        <v>260</v>
      </c>
      <c r="K24" s="19">
        <v>280</v>
      </c>
      <c r="L24" s="41">
        <v>300</v>
      </c>
      <c r="M24" s="3"/>
      <c r="N24" s="3">
        <f>K24</f>
        <v>280</v>
      </c>
      <c r="O24" s="72">
        <f t="shared" si="0"/>
        <v>410.872</v>
      </c>
      <c r="P24" s="41">
        <v>170</v>
      </c>
      <c r="Q24" s="3">
        <v>170</v>
      </c>
      <c r="R24" s="43">
        <v>180</v>
      </c>
      <c r="S24" s="3"/>
      <c r="T24" s="3">
        <f>Q24</f>
        <v>170</v>
      </c>
      <c r="U24" s="72">
        <f t="shared" si="1"/>
        <v>249.458</v>
      </c>
      <c r="V24" s="3">
        <f t="shared" si="2"/>
        <v>450</v>
      </c>
      <c r="W24" s="72">
        <f t="shared" si="3"/>
        <v>660.33</v>
      </c>
      <c r="X24" s="3">
        <v>230</v>
      </c>
      <c r="Y24" s="19">
        <v>250</v>
      </c>
      <c r="Z24" s="43">
        <v>0</v>
      </c>
      <c r="AA24" s="3"/>
      <c r="AB24" s="3">
        <f>Y24</f>
        <v>250</v>
      </c>
      <c r="AC24" s="72">
        <f t="shared" si="4"/>
        <v>366.85</v>
      </c>
      <c r="AD24" s="3">
        <f t="shared" si="5"/>
        <v>700</v>
      </c>
      <c r="AE24" s="72">
        <f t="shared" si="6"/>
        <v>1027.18</v>
      </c>
      <c r="AF24" s="31" t="s">
        <v>679</v>
      </c>
    </row>
    <row r="25" spans="1:32" ht="12.75">
      <c r="A25" s="30">
        <v>1</v>
      </c>
      <c r="B25" s="3">
        <v>75</v>
      </c>
      <c r="C25" s="3" t="s">
        <v>164</v>
      </c>
      <c r="D25" s="3" t="s">
        <v>16</v>
      </c>
      <c r="E25" s="3" t="s">
        <v>53</v>
      </c>
      <c r="F25" s="1">
        <v>35209</v>
      </c>
      <c r="G25" s="3" t="s">
        <v>24</v>
      </c>
      <c r="H25" s="2">
        <v>74.9</v>
      </c>
      <c r="I25" s="72">
        <v>1.7315</v>
      </c>
      <c r="J25" s="11">
        <v>175</v>
      </c>
      <c r="K25" s="19">
        <v>190</v>
      </c>
      <c r="L25" s="19">
        <v>200</v>
      </c>
      <c r="M25" s="3"/>
      <c r="N25" s="3">
        <f>L25</f>
        <v>200</v>
      </c>
      <c r="O25" s="72">
        <f t="shared" si="0"/>
        <v>346.3</v>
      </c>
      <c r="P25" s="19">
        <v>85</v>
      </c>
      <c r="Q25" s="3">
        <v>90</v>
      </c>
      <c r="R25" s="3">
        <v>92.5</v>
      </c>
      <c r="S25" s="3"/>
      <c r="T25" s="3">
        <f>R25</f>
        <v>92.5</v>
      </c>
      <c r="U25" s="72">
        <f t="shared" si="1"/>
        <v>160.16375</v>
      </c>
      <c r="V25" s="3">
        <f t="shared" si="2"/>
        <v>292.5</v>
      </c>
      <c r="W25" s="72">
        <f t="shared" si="3"/>
        <v>506.46375</v>
      </c>
      <c r="X25" s="3">
        <v>145</v>
      </c>
      <c r="Y25" s="19">
        <v>155</v>
      </c>
      <c r="Z25" s="3">
        <v>165</v>
      </c>
      <c r="AA25" s="3"/>
      <c r="AB25" s="3">
        <f>Z25</f>
        <v>165</v>
      </c>
      <c r="AC25" s="72">
        <f t="shared" si="4"/>
        <v>285.6975</v>
      </c>
      <c r="AD25" s="3">
        <f t="shared" si="5"/>
        <v>457.5</v>
      </c>
      <c r="AE25" s="72">
        <f t="shared" si="6"/>
        <v>792.16125</v>
      </c>
      <c r="AF25" s="31" t="s">
        <v>742</v>
      </c>
    </row>
    <row r="26" spans="1:32" ht="12.75">
      <c r="A26" s="30">
        <v>1</v>
      </c>
      <c r="B26" s="3">
        <v>82.5</v>
      </c>
      <c r="C26" s="3" t="s">
        <v>162</v>
      </c>
      <c r="D26" s="3" t="s">
        <v>16</v>
      </c>
      <c r="E26" s="3" t="s">
        <v>53</v>
      </c>
      <c r="F26" s="1">
        <v>24679</v>
      </c>
      <c r="G26" s="3" t="s">
        <v>61</v>
      </c>
      <c r="H26" s="2">
        <v>78.2</v>
      </c>
      <c r="I26" s="72">
        <v>1.4654</v>
      </c>
      <c r="J26" s="42">
        <v>170</v>
      </c>
      <c r="K26" s="19">
        <v>170</v>
      </c>
      <c r="L26" s="19">
        <v>190</v>
      </c>
      <c r="M26" s="3"/>
      <c r="N26" s="3">
        <f>L26</f>
        <v>190</v>
      </c>
      <c r="O26" s="72">
        <f t="shared" si="0"/>
        <v>278.426</v>
      </c>
      <c r="P26" s="19">
        <v>117.5</v>
      </c>
      <c r="Q26" s="43">
        <v>125</v>
      </c>
      <c r="R26" s="43">
        <v>125</v>
      </c>
      <c r="S26" s="3"/>
      <c r="T26" s="3">
        <f>P26</f>
        <v>117.5</v>
      </c>
      <c r="U26" s="72">
        <f t="shared" si="1"/>
        <v>172.1845</v>
      </c>
      <c r="V26" s="3">
        <f t="shared" si="2"/>
        <v>307.5</v>
      </c>
      <c r="W26" s="72">
        <f t="shared" si="3"/>
        <v>450.6105</v>
      </c>
      <c r="X26" s="3">
        <v>200</v>
      </c>
      <c r="Y26" s="19">
        <v>210</v>
      </c>
      <c r="Z26" s="43">
        <v>215</v>
      </c>
      <c r="AA26" s="3"/>
      <c r="AB26" s="3">
        <f>Y26</f>
        <v>210</v>
      </c>
      <c r="AC26" s="72">
        <f t="shared" si="4"/>
        <v>307.734</v>
      </c>
      <c r="AD26" s="3">
        <f t="shared" si="5"/>
        <v>517.5</v>
      </c>
      <c r="AE26" s="72">
        <f t="shared" si="6"/>
        <v>758.3445</v>
      </c>
      <c r="AF26" s="31"/>
    </row>
    <row r="27" spans="1:32" ht="12.75">
      <c r="A27" s="30">
        <v>1</v>
      </c>
      <c r="B27" s="3">
        <v>82.5</v>
      </c>
      <c r="C27" s="3" t="s">
        <v>193</v>
      </c>
      <c r="D27" s="3" t="s">
        <v>168</v>
      </c>
      <c r="E27" s="3" t="s">
        <v>53</v>
      </c>
      <c r="F27" s="1">
        <v>21481</v>
      </c>
      <c r="G27" s="3" t="s">
        <v>112</v>
      </c>
      <c r="H27" s="2">
        <v>81.5</v>
      </c>
      <c r="I27" s="72">
        <v>1.7039</v>
      </c>
      <c r="J27" s="19">
        <v>260</v>
      </c>
      <c r="K27" s="19">
        <v>275</v>
      </c>
      <c r="L27" s="117">
        <v>285</v>
      </c>
      <c r="M27" s="3"/>
      <c r="N27" s="3">
        <f>L27</f>
        <v>285</v>
      </c>
      <c r="O27" s="72">
        <f t="shared" si="0"/>
        <v>485.6115</v>
      </c>
      <c r="P27" s="19">
        <v>125</v>
      </c>
      <c r="Q27" s="3">
        <v>130</v>
      </c>
      <c r="R27" s="3">
        <v>135</v>
      </c>
      <c r="S27" s="3"/>
      <c r="T27" s="3">
        <f>R27</f>
        <v>135</v>
      </c>
      <c r="U27" s="72">
        <f t="shared" si="1"/>
        <v>230.0265</v>
      </c>
      <c r="V27" s="3">
        <f t="shared" si="2"/>
        <v>420</v>
      </c>
      <c r="W27" s="72">
        <f t="shared" si="3"/>
        <v>715.638</v>
      </c>
      <c r="X27" s="3">
        <v>230</v>
      </c>
      <c r="Y27" s="117">
        <v>240</v>
      </c>
      <c r="Z27" s="43">
        <v>245</v>
      </c>
      <c r="AA27" s="3"/>
      <c r="AB27" s="3">
        <f>Y27</f>
        <v>240</v>
      </c>
      <c r="AC27" s="72">
        <f t="shared" si="4"/>
        <v>408.936</v>
      </c>
      <c r="AD27" s="118">
        <f t="shared" si="5"/>
        <v>660</v>
      </c>
      <c r="AE27" s="72">
        <f t="shared" si="6"/>
        <v>1124.574</v>
      </c>
      <c r="AF27" s="31"/>
    </row>
    <row r="28" spans="1:32" ht="12.75">
      <c r="A28" s="30">
        <v>2</v>
      </c>
      <c r="B28" s="3">
        <v>82.5</v>
      </c>
      <c r="C28" s="3" t="s">
        <v>192</v>
      </c>
      <c r="D28" s="3" t="s">
        <v>166</v>
      </c>
      <c r="E28" s="3" t="s">
        <v>53</v>
      </c>
      <c r="F28" s="1">
        <v>21896</v>
      </c>
      <c r="G28" s="3" t="s">
        <v>112</v>
      </c>
      <c r="H28" s="2">
        <v>80.5</v>
      </c>
      <c r="I28" s="72">
        <v>1.6325</v>
      </c>
      <c r="J28" s="11">
        <v>210</v>
      </c>
      <c r="K28" s="19">
        <v>225</v>
      </c>
      <c r="L28" s="19">
        <v>230</v>
      </c>
      <c r="M28" s="3"/>
      <c r="N28" s="3">
        <f>L28</f>
        <v>230</v>
      </c>
      <c r="O28" s="72">
        <f t="shared" si="0"/>
        <v>375.475</v>
      </c>
      <c r="P28" s="19">
        <v>90</v>
      </c>
      <c r="Q28" s="3">
        <v>95</v>
      </c>
      <c r="R28" s="3">
        <v>100</v>
      </c>
      <c r="S28" s="3"/>
      <c r="T28" s="3">
        <f>R28</f>
        <v>100</v>
      </c>
      <c r="U28" s="72">
        <f t="shared" si="1"/>
        <v>163.25</v>
      </c>
      <c r="V28" s="3">
        <f t="shared" si="2"/>
        <v>330</v>
      </c>
      <c r="W28" s="72">
        <f t="shared" si="3"/>
        <v>538.725</v>
      </c>
      <c r="X28" s="3">
        <v>180</v>
      </c>
      <c r="Y28" s="19">
        <v>200</v>
      </c>
      <c r="Z28" s="3">
        <v>205</v>
      </c>
      <c r="AA28" s="3"/>
      <c r="AB28" s="3">
        <f>Z28</f>
        <v>205</v>
      </c>
      <c r="AC28" s="72">
        <f t="shared" si="4"/>
        <v>334.6625</v>
      </c>
      <c r="AD28" s="3">
        <f t="shared" si="5"/>
        <v>535</v>
      </c>
      <c r="AE28" s="72">
        <f t="shared" si="6"/>
        <v>873.3875</v>
      </c>
      <c r="AF28" s="31"/>
    </row>
    <row r="29" spans="1:32" ht="12.75">
      <c r="A29" s="30">
        <v>1</v>
      </c>
      <c r="B29" s="3">
        <v>82.5</v>
      </c>
      <c r="C29" s="3" t="s">
        <v>49</v>
      </c>
      <c r="D29" s="3" t="s">
        <v>20</v>
      </c>
      <c r="E29" s="3" t="s">
        <v>53</v>
      </c>
      <c r="F29" s="1">
        <v>12284</v>
      </c>
      <c r="G29" s="3" t="s">
        <v>175</v>
      </c>
      <c r="H29" s="2">
        <v>81.7</v>
      </c>
      <c r="I29" s="72">
        <v>2.8687</v>
      </c>
      <c r="J29" s="41">
        <v>170</v>
      </c>
      <c r="K29" s="19">
        <v>170</v>
      </c>
      <c r="L29" s="41">
        <v>0</v>
      </c>
      <c r="M29" s="3"/>
      <c r="N29" s="3">
        <f>K29</f>
        <v>170</v>
      </c>
      <c r="O29" s="72">
        <f t="shared" si="0"/>
        <v>487.67900000000003</v>
      </c>
      <c r="P29" s="19">
        <v>85</v>
      </c>
      <c r="Q29" s="3">
        <v>90</v>
      </c>
      <c r="R29" s="43">
        <v>0</v>
      </c>
      <c r="S29" s="3"/>
      <c r="T29" s="3">
        <f>Q29</f>
        <v>90</v>
      </c>
      <c r="U29" s="72">
        <f t="shared" si="1"/>
        <v>258.183</v>
      </c>
      <c r="V29" s="3">
        <f t="shared" si="2"/>
        <v>260</v>
      </c>
      <c r="W29" s="72">
        <f t="shared" si="3"/>
        <v>745.862</v>
      </c>
      <c r="X29" s="3">
        <v>170</v>
      </c>
      <c r="Y29" s="19">
        <v>180</v>
      </c>
      <c r="Z29" s="3">
        <v>187.5</v>
      </c>
      <c r="AA29" s="3"/>
      <c r="AB29" s="3">
        <f>Z29</f>
        <v>187.5</v>
      </c>
      <c r="AC29" s="72">
        <f t="shared" si="4"/>
        <v>537.88125</v>
      </c>
      <c r="AD29" s="3">
        <f t="shared" si="5"/>
        <v>447.5</v>
      </c>
      <c r="AE29" s="72">
        <f t="shared" si="6"/>
        <v>1283.74325</v>
      </c>
      <c r="AF29" s="31" t="s">
        <v>196</v>
      </c>
    </row>
    <row r="30" spans="1:32" ht="12.75">
      <c r="A30" s="30">
        <v>1</v>
      </c>
      <c r="B30" s="3">
        <v>82.5</v>
      </c>
      <c r="C30" s="3" t="s">
        <v>169</v>
      </c>
      <c r="D30" s="3" t="s">
        <v>47</v>
      </c>
      <c r="E30" s="3" t="s">
        <v>53</v>
      </c>
      <c r="F30" s="1">
        <v>27116</v>
      </c>
      <c r="G30" s="3" t="s">
        <v>21</v>
      </c>
      <c r="H30" s="2">
        <v>80.4</v>
      </c>
      <c r="I30" s="72">
        <v>1.3918</v>
      </c>
      <c r="J30" s="19">
        <v>185</v>
      </c>
      <c r="K30" s="19">
        <v>200</v>
      </c>
      <c r="L30" s="19">
        <v>220</v>
      </c>
      <c r="M30" s="3"/>
      <c r="N30" s="3">
        <f>L30</f>
        <v>220</v>
      </c>
      <c r="O30" s="72">
        <f t="shared" si="0"/>
        <v>306.19599999999997</v>
      </c>
      <c r="P30" s="41">
        <v>120</v>
      </c>
      <c r="Q30" s="3">
        <v>120</v>
      </c>
      <c r="R30" s="3">
        <v>132.5</v>
      </c>
      <c r="S30" s="3"/>
      <c r="T30" s="3">
        <f>R30</f>
        <v>132.5</v>
      </c>
      <c r="U30" s="72">
        <f t="shared" si="1"/>
        <v>184.4135</v>
      </c>
      <c r="V30" s="3">
        <f t="shared" si="2"/>
        <v>352.5</v>
      </c>
      <c r="W30" s="72">
        <f t="shared" si="3"/>
        <v>490.60949999999997</v>
      </c>
      <c r="X30" s="3">
        <v>150</v>
      </c>
      <c r="Y30" s="19">
        <v>180</v>
      </c>
      <c r="Z30" s="43">
        <v>0</v>
      </c>
      <c r="AA30" s="3"/>
      <c r="AB30" s="3">
        <f>Y30</f>
        <v>180</v>
      </c>
      <c r="AC30" s="72">
        <f t="shared" si="4"/>
        <v>250.524</v>
      </c>
      <c r="AD30" s="3">
        <f t="shared" si="5"/>
        <v>532.5</v>
      </c>
      <c r="AE30" s="72">
        <f t="shared" si="6"/>
        <v>741.1334999999999</v>
      </c>
      <c r="AF30" s="31"/>
    </row>
    <row r="31" spans="1:32" ht="12.75">
      <c r="A31" s="30">
        <v>1</v>
      </c>
      <c r="B31" s="3">
        <v>82.5</v>
      </c>
      <c r="C31" s="3" t="s">
        <v>174</v>
      </c>
      <c r="D31" s="3" t="s">
        <v>145</v>
      </c>
      <c r="E31" s="3" t="s">
        <v>53</v>
      </c>
      <c r="F31" s="1">
        <v>34406</v>
      </c>
      <c r="G31" s="3" t="s">
        <v>23</v>
      </c>
      <c r="H31" s="2">
        <v>82.3</v>
      </c>
      <c r="I31" s="72">
        <v>1.4795</v>
      </c>
      <c r="J31" s="19">
        <v>170</v>
      </c>
      <c r="K31" s="19">
        <v>190</v>
      </c>
      <c r="L31" s="19">
        <v>200</v>
      </c>
      <c r="M31" s="3"/>
      <c r="N31" s="3">
        <f>L31</f>
        <v>200</v>
      </c>
      <c r="O31" s="72">
        <f t="shared" si="0"/>
        <v>295.90000000000003</v>
      </c>
      <c r="P31" s="19">
        <v>100</v>
      </c>
      <c r="Q31" s="43">
        <v>115</v>
      </c>
      <c r="R31" s="43">
        <v>115</v>
      </c>
      <c r="S31" s="3"/>
      <c r="T31" s="3">
        <f>P30:P31</f>
        <v>100</v>
      </c>
      <c r="U31" s="72">
        <f t="shared" si="1"/>
        <v>147.95000000000002</v>
      </c>
      <c r="V31" s="3">
        <f t="shared" si="2"/>
        <v>300</v>
      </c>
      <c r="W31" s="72">
        <f t="shared" si="3"/>
        <v>443.85</v>
      </c>
      <c r="X31" s="3">
        <v>170</v>
      </c>
      <c r="Y31" s="19">
        <v>185</v>
      </c>
      <c r="Z31" s="3">
        <v>192.5</v>
      </c>
      <c r="AA31" s="3"/>
      <c r="AB31" s="3">
        <f>Z31</f>
        <v>192.5</v>
      </c>
      <c r="AC31" s="72">
        <f t="shared" si="4"/>
        <v>284.80375</v>
      </c>
      <c r="AD31" s="3">
        <f t="shared" si="5"/>
        <v>492.5</v>
      </c>
      <c r="AE31" s="72">
        <f t="shared" si="6"/>
        <v>728.6537500000001</v>
      </c>
      <c r="AF31" s="31"/>
    </row>
    <row r="32" spans="1:32" ht="12.75">
      <c r="A32" s="30">
        <v>1</v>
      </c>
      <c r="B32" s="3">
        <v>82.5</v>
      </c>
      <c r="C32" s="3" t="s">
        <v>114</v>
      </c>
      <c r="D32" s="3" t="s">
        <v>101</v>
      </c>
      <c r="E32" s="3" t="s">
        <v>102</v>
      </c>
      <c r="F32" s="1">
        <v>34031</v>
      </c>
      <c r="G32" s="3" t="s">
        <v>22</v>
      </c>
      <c r="H32" s="2">
        <v>81.6</v>
      </c>
      <c r="I32" s="72">
        <v>1.4577</v>
      </c>
      <c r="J32" s="19">
        <v>170</v>
      </c>
      <c r="K32" s="41">
        <v>0</v>
      </c>
      <c r="L32" s="41">
        <v>0</v>
      </c>
      <c r="M32" s="3"/>
      <c r="N32" s="3">
        <f>J32</f>
        <v>170</v>
      </c>
      <c r="O32" s="72">
        <f t="shared" si="0"/>
        <v>247.809</v>
      </c>
      <c r="P32" s="19">
        <v>115</v>
      </c>
      <c r="Q32" s="43">
        <v>130</v>
      </c>
      <c r="R32" s="43">
        <v>135</v>
      </c>
      <c r="S32" s="3"/>
      <c r="T32" s="3">
        <f>P32</f>
        <v>115</v>
      </c>
      <c r="U32" s="72">
        <f t="shared" si="1"/>
        <v>167.6355</v>
      </c>
      <c r="V32" s="3">
        <f t="shared" si="2"/>
        <v>285</v>
      </c>
      <c r="W32" s="72">
        <f t="shared" si="3"/>
        <v>415.4445</v>
      </c>
      <c r="X32" s="3">
        <v>150</v>
      </c>
      <c r="Y32" s="41">
        <v>210</v>
      </c>
      <c r="Z32" s="43">
        <v>0</v>
      </c>
      <c r="AA32" s="3"/>
      <c r="AB32" s="3">
        <f>X32</f>
        <v>150</v>
      </c>
      <c r="AC32" s="72">
        <f t="shared" si="4"/>
        <v>218.655</v>
      </c>
      <c r="AD32" s="3">
        <f t="shared" si="5"/>
        <v>435</v>
      </c>
      <c r="AE32" s="72">
        <f t="shared" si="6"/>
        <v>634.0995</v>
      </c>
      <c r="AF32" s="31"/>
    </row>
    <row r="33" spans="1:32" ht="12.75">
      <c r="A33" s="30">
        <v>1</v>
      </c>
      <c r="B33" s="3">
        <v>90</v>
      </c>
      <c r="C33" s="3" t="s">
        <v>116</v>
      </c>
      <c r="D33" s="3" t="s">
        <v>101</v>
      </c>
      <c r="E33" s="3" t="s">
        <v>102</v>
      </c>
      <c r="F33" s="1">
        <v>33836</v>
      </c>
      <c r="G33" s="3" t="s">
        <v>22</v>
      </c>
      <c r="H33" s="2">
        <v>84</v>
      </c>
      <c r="I33" s="72">
        <v>1.4034</v>
      </c>
      <c r="J33" s="3">
        <v>120</v>
      </c>
      <c r="K33" s="41">
        <v>170</v>
      </c>
      <c r="L33" s="41">
        <v>190</v>
      </c>
      <c r="M33" s="3"/>
      <c r="N33" s="84">
        <f>J33</f>
        <v>120</v>
      </c>
      <c r="O33" s="72">
        <f t="shared" si="0"/>
        <v>168.408</v>
      </c>
      <c r="P33" s="3">
        <v>100</v>
      </c>
      <c r="Q33" s="3">
        <v>115</v>
      </c>
      <c r="R33" s="43">
        <v>0</v>
      </c>
      <c r="S33" s="3"/>
      <c r="T33" s="84">
        <f>Q33</f>
        <v>115</v>
      </c>
      <c r="U33" s="72">
        <f t="shared" si="1"/>
        <v>161.391</v>
      </c>
      <c r="V33" s="3">
        <f aca="true" t="shared" si="7" ref="V33:V44">T33+N33</f>
        <v>235</v>
      </c>
      <c r="W33" s="72">
        <f aca="true" t="shared" si="8" ref="W33:W44">V33*I33</f>
        <v>329.799</v>
      </c>
      <c r="X33" s="3">
        <v>150</v>
      </c>
      <c r="Y33" s="41">
        <v>0</v>
      </c>
      <c r="Z33" s="43">
        <v>0</v>
      </c>
      <c r="AA33" s="3"/>
      <c r="AB33" s="84">
        <f>X33</f>
        <v>150</v>
      </c>
      <c r="AC33" s="72">
        <f aca="true" t="shared" si="9" ref="AC33:AC44">AB33*I33</f>
        <v>210.51</v>
      </c>
      <c r="AD33" s="3">
        <f>AB33+T33+N33</f>
        <v>385</v>
      </c>
      <c r="AE33" s="72">
        <f aca="true" t="shared" si="10" ref="AE33:AE44">AD33*I33</f>
        <v>540.309</v>
      </c>
      <c r="AF33" s="31"/>
    </row>
    <row r="34" spans="1:32" ht="12.75">
      <c r="A34" s="30">
        <v>1</v>
      </c>
      <c r="B34" s="3">
        <v>90</v>
      </c>
      <c r="C34" s="3" t="s">
        <v>187</v>
      </c>
      <c r="D34" s="3" t="s">
        <v>16</v>
      </c>
      <c r="E34" s="3" t="s">
        <v>53</v>
      </c>
      <c r="F34" s="1">
        <v>28036</v>
      </c>
      <c r="G34" s="3" t="s">
        <v>21</v>
      </c>
      <c r="H34" s="2">
        <v>85.5</v>
      </c>
      <c r="I34" s="72">
        <v>1.3351</v>
      </c>
      <c r="J34" s="3">
        <v>280</v>
      </c>
      <c r="K34" s="19">
        <v>305</v>
      </c>
      <c r="L34" s="117">
        <v>325</v>
      </c>
      <c r="M34" s="3"/>
      <c r="N34" s="84">
        <f>L34</f>
        <v>325</v>
      </c>
      <c r="O34" s="72">
        <f t="shared" si="0"/>
        <v>433.90749999999997</v>
      </c>
      <c r="P34" s="3">
        <v>155</v>
      </c>
      <c r="Q34" s="3">
        <v>175</v>
      </c>
      <c r="R34" s="43">
        <v>195</v>
      </c>
      <c r="S34" s="3"/>
      <c r="T34" s="84">
        <f>Q34</f>
        <v>175</v>
      </c>
      <c r="U34" s="72">
        <f t="shared" si="1"/>
        <v>233.64249999999998</v>
      </c>
      <c r="V34" s="3">
        <f t="shared" si="7"/>
        <v>500</v>
      </c>
      <c r="W34" s="72">
        <f t="shared" si="8"/>
        <v>667.55</v>
      </c>
      <c r="X34" s="3">
        <v>230</v>
      </c>
      <c r="Y34" s="19">
        <v>250</v>
      </c>
      <c r="Z34" s="3">
        <v>265</v>
      </c>
      <c r="AA34" s="3"/>
      <c r="AB34" s="84">
        <f>Z34</f>
        <v>265</v>
      </c>
      <c r="AC34" s="72">
        <f t="shared" si="9"/>
        <v>353.8015</v>
      </c>
      <c r="AD34" s="3">
        <f>AB34+T34+N34</f>
        <v>765</v>
      </c>
      <c r="AE34" s="72">
        <f t="shared" si="10"/>
        <v>1021.3515</v>
      </c>
      <c r="AF34" s="31" t="s">
        <v>681</v>
      </c>
    </row>
    <row r="35" spans="1:32" ht="12.75">
      <c r="A35" s="30">
        <v>1</v>
      </c>
      <c r="B35" s="3">
        <v>100</v>
      </c>
      <c r="C35" s="3" t="s">
        <v>179</v>
      </c>
      <c r="D35" s="3" t="s">
        <v>16</v>
      </c>
      <c r="E35" s="3" t="s">
        <v>53</v>
      </c>
      <c r="F35" s="1">
        <v>32613</v>
      </c>
      <c r="G35" s="3" t="s">
        <v>25</v>
      </c>
      <c r="H35" s="2">
        <v>97.9</v>
      </c>
      <c r="I35" s="72">
        <v>1.2451</v>
      </c>
      <c r="J35" s="20">
        <v>250</v>
      </c>
      <c r="K35" s="19">
        <v>260</v>
      </c>
      <c r="L35" s="19">
        <v>270</v>
      </c>
      <c r="M35" s="3"/>
      <c r="N35" s="3">
        <f>L35</f>
        <v>270</v>
      </c>
      <c r="O35" s="72">
        <f t="shared" si="0"/>
        <v>336.177</v>
      </c>
      <c r="P35" s="44">
        <v>192.5</v>
      </c>
      <c r="Q35" s="3">
        <v>192.5</v>
      </c>
      <c r="R35" s="3">
        <v>200</v>
      </c>
      <c r="S35" s="3"/>
      <c r="T35" s="3">
        <f>R35</f>
        <v>200</v>
      </c>
      <c r="U35" s="72">
        <f t="shared" si="1"/>
        <v>249.02</v>
      </c>
      <c r="V35" s="3">
        <f t="shared" si="7"/>
        <v>470</v>
      </c>
      <c r="W35" s="72">
        <f t="shared" si="8"/>
        <v>585.197</v>
      </c>
      <c r="X35" s="3">
        <v>230</v>
      </c>
      <c r="Y35" s="19">
        <v>240</v>
      </c>
      <c r="Z35" s="43">
        <v>250</v>
      </c>
      <c r="AA35" s="3"/>
      <c r="AB35" s="3">
        <f>Y35</f>
        <v>240</v>
      </c>
      <c r="AC35" s="72">
        <f t="shared" si="9"/>
        <v>298.824</v>
      </c>
      <c r="AD35" s="3">
        <f>AB35+T35+N35</f>
        <v>710</v>
      </c>
      <c r="AE35" s="72">
        <f t="shared" si="10"/>
        <v>884.0210000000001</v>
      </c>
      <c r="AF35" s="31"/>
    </row>
    <row r="36" spans="1:32" ht="12.75">
      <c r="A36" s="30">
        <v>1</v>
      </c>
      <c r="B36" s="3">
        <v>100</v>
      </c>
      <c r="C36" s="3" t="s">
        <v>124</v>
      </c>
      <c r="D36" s="3" t="s">
        <v>101</v>
      </c>
      <c r="E36" s="3" t="s">
        <v>102</v>
      </c>
      <c r="F36" s="1">
        <v>25617</v>
      </c>
      <c r="G36" s="3" t="s">
        <v>61</v>
      </c>
      <c r="H36" s="2">
        <v>94</v>
      </c>
      <c r="I36" s="72">
        <v>1.2635</v>
      </c>
      <c r="J36" s="43">
        <v>170</v>
      </c>
      <c r="K36" s="19">
        <v>170</v>
      </c>
      <c r="L36" s="41">
        <v>0</v>
      </c>
      <c r="M36" s="3"/>
      <c r="N36" s="3">
        <f>K36</f>
        <v>170</v>
      </c>
      <c r="O36" s="72">
        <f t="shared" si="0"/>
        <v>214.79500000000002</v>
      </c>
      <c r="P36" s="43">
        <v>155</v>
      </c>
      <c r="Q36" s="3">
        <v>155</v>
      </c>
      <c r="R36" s="43">
        <v>0</v>
      </c>
      <c r="S36" s="3"/>
      <c r="T36" s="3">
        <f>Q36</f>
        <v>155</v>
      </c>
      <c r="U36" s="72">
        <f t="shared" si="1"/>
        <v>195.8425</v>
      </c>
      <c r="V36" s="3">
        <f t="shared" si="7"/>
        <v>325</v>
      </c>
      <c r="W36" s="72">
        <f t="shared" si="8"/>
        <v>410.63750000000005</v>
      </c>
      <c r="X36" s="3">
        <v>180</v>
      </c>
      <c r="Y36" s="19">
        <v>200</v>
      </c>
      <c r="Z36" s="3">
        <v>210</v>
      </c>
      <c r="AA36" s="3"/>
      <c r="AB36" s="3">
        <f>Z36</f>
        <v>210</v>
      </c>
      <c r="AC36" s="72">
        <f t="shared" si="9"/>
        <v>265.33500000000004</v>
      </c>
      <c r="AD36" s="3">
        <f>AB36+T36+N36</f>
        <v>535</v>
      </c>
      <c r="AE36" s="72">
        <f t="shared" si="10"/>
        <v>675.9725000000001</v>
      </c>
      <c r="AF36" s="31"/>
    </row>
    <row r="37" spans="1:32" ht="12.75">
      <c r="A37" s="30">
        <v>2</v>
      </c>
      <c r="B37" s="3">
        <v>100</v>
      </c>
      <c r="C37" s="3" t="s">
        <v>185</v>
      </c>
      <c r="D37" s="3" t="s">
        <v>16</v>
      </c>
      <c r="E37" s="3" t="s">
        <v>53</v>
      </c>
      <c r="F37" s="1">
        <v>24992</v>
      </c>
      <c r="G37" s="3" t="s">
        <v>61</v>
      </c>
      <c r="H37" s="2">
        <v>97.3</v>
      </c>
      <c r="I37" s="72">
        <v>1.2577</v>
      </c>
      <c r="J37" s="3">
        <v>150</v>
      </c>
      <c r="K37" s="41">
        <v>0</v>
      </c>
      <c r="L37" s="41">
        <v>0</v>
      </c>
      <c r="M37" s="3"/>
      <c r="N37" s="84">
        <f>J37</f>
        <v>150</v>
      </c>
      <c r="O37" s="72">
        <f t="shared" si="0"/>
        <v>188.655</v>
      </c>
      <c r="P37" s="3">
        <v>140</v>
      </c>
      <c r="Q37" s="43">
        <v>0</v>
      </c>
      <c r="R37" s="43">
        <v>0</v>
      </c>
      <c r="S37" s="3"/>
      <c r="T37" s="84">
        <f>P37</f>
        <v>140</v>
      </c>
      <c r="U37" s="72">
        <f t="shared" si="1"/>
        <v>176.078</v>
      </c>
      <c r="V37" s="3">
        <f t="shared" si="7"/>
        <v>290</v>
      </c>
      <c r="W37" s="72">
        <f t="shared" si="8"/>
        <v>364.733</v>
      </c>
      <c r="X37" s="3">
        <v>180</v>
      </c>
      <c r="Y37" s="19">
        <v>200</v>
      </c>
      <c r="Z37" s="43">
        <v>237.5</v>
      </c>
      <c r="AA37" s="3"/>
      <c r="AB37" s="84">
        <f>Y37</f>
        <v>200</v>
      </c>
      <c r="AC37" s="72">
        <f t="shared" si="9"/>
        <v>251.54000000000002</v>
      </c>
      <c r="AD37" s="3">
        <f>AB37+T37+N37</f>
        <v>490</v>
      </c>
      <c r="AE37" s="72">
        <f t="shared" si="10"/>
        <v>616.273</v>
      </c>
      <c r="AF37" s="31"/>
    </row>
    <row r="38" spans="1:32" ht="12.75">
      <c r="A38" s="30">
        <v>1</v>
      </c>
      <c r="B38" s="3">
        <v>100</v>
      </c>
      <c r="C38" s="3" t="s">
        <v>182</v>
      </c>
      <c r="D38" s="3" t="s">
        <v>47</v>
      </c>
      <c r="E38" s="3" t="s">
        <v>53</v>
      </c>
      <c r="F38" s="1">
        <v>30945</v>
      </c>
      <c r="G38" s="3" t="s">
        <v>21</v>
      </c>
      <c r="H38" s="2">
        <v>94.7</v>
      </c>
      <c r="I38" s="72">
        <v>1.2533</v>
      </c>
      <c r="J38" s="3">
        <v>280</v>
      </c>
      <c r="K38" s="19">
        <v>300</v>
      </c>
      <c r="L38" s="19">
        <v>310</v>
      </c>
      <c r="M38" s="3"/>
      <c r="N38" s="84">
        <f>L38</f>
        <v>310</v>
      </c>
      <c r="O38" s="72">
        <f t="shared" si="0"/>
        <v>388.523</v>
      </c>
      <c r="P38" s="3">
        <v>130</v>
      </c>
      <c r="Q38" s="3">
        <v>140</v>
      </c>
      <c r="R38" s="43">
        <v>150</v>
      </c>
      <c r="S38" s="3"/>
      <c r="T38" s="84">
        <f>Q38</f>
        <v>140</v>
      </c>
      <c r="U38" s="72">
        <f t="shared" si="1"/>
        <v>175.46200000000002</v>
      </c>
      <c r="V38" s="3">
        <f t="shared" si="7"/>
        <v>450</v>
      </c>
      <c r="W38" s="72">
        <f t="shared" si="8"/>
        <v>563.985</v>
      </c>
      <c r="X38" s="3">
        <v>260</v>
      </c>
      <c r="Y38" s="19">
        <v>270</v>
      </c>
      <c r="Z38" s="43">
        <v>300</v>
      </c>
      <c r="AA38" s="3"/>
      <c r="AB38" s="84">
        <f>Y38</f>
        <v>270</v>
      </c>
      <c r="AC38" s="72">
        <f t="shared" si="9"/>
        <v>338.391</v>
      </c>
      <c r="AD38" s="3">
        <f aca="true" t="shared" si="11" ref="AD38:AD44">AB38+T38+N38</f>
        <v>720</v>
      </c>
      <c r="AE38" s="72">
        <f t="shared" si="10"/>
        <v>902.3760000000001</v>
      </c>
      <c r="AF38" s="31"/>
    </row>
    <row r="39" spans="1:32" ht="12.75">
      <c r="A39" s="30">
        <v>2</v>
      </c>
      <c r="B39" s="3">
        <v>100</v>
      </c>
      <c r="C39" s="3" t="s">
        <v>181</v>
      </c>
      <c r="D39" s="3" t="s">
        <v>16</v>
      </c>
      <c r="E39" s="3" t="s">
        <v>53</v>
      </c>
      <c r="F39" s="1">
        <v>31094</v>
      </c>
      <c r="G39" s="3" t="s">
        <v>21</v>
      </c>
      <c r="H39" s="2">
        <v>94.5</v>
      </c>
      <c r="I39" s="72">
        <v>1.2566</v>
      </c>
      <c r="J39" s="3">
        <v>180</v>
      </c>
      <c r="K39" s="41">
        <v>0</v>
      </c>
      <c r="L39" s="41">
        <v>0</v>
      </c>
      <c r="M39" s="3"/>
      <c r="N39" s="3">
        <f>J39</f>
        <v>180</v>
      </c>
      <c r="O39" s="72">
        <f t="shared" si="0"/>
        <v>226.188</v>
      </c>
      <c r="P39" s="3">
        <v>180</v>
      </c>
      <c r="Q39" s="43">
        <v>0</v>
      </c>
      <c r="R39" s="43">
        <v>0</v>
      </c>
      <c r="S39" s="3"/>
      <c r="T39" s="3">
        <f>P39</f>
        <v>180</v>
      </c>
      <c r="U39" s="72">
        <f t="shared" si="1"/>
        <v>226.188</v>
      </c>
      <c r="V39" s="3">
        <f t="shared" si="7"/>
        <v>360</v>
      </c>
      <c r="W39" s="72">
        <f t="shared" si="8"/>
        <v>452.376</v>
      </c>
      <c r="X39" s="3">
        <v>180</v>
      </c>
      <c r="Y39" s="41">
        <v>0</v>
      </c>
      <c r="Z39" s="43">
        <v>0</v>
      </c>
      <c r="AA39" s="3"/>
      <c r="AB39" s="3">
        <f>X39</f>
        <v>180</v>
      </c>
      <c r="AC39" s="72">
        <f t="shared" si="9"/>
        <v>226.188</v>
      </c>
      <c r="AD39" s="3">
        <f t="shared" si="11"/>
        <v>540</v>
      </c>
      <c r="AE39" s="72">
        <f t="shared" si="10"/>
        <v>678.564</v>
      </c>
      <c r="AF39" s="31"/>
    </row>
    <row r="40" spans="1:32" ht="12.75">
      <c r="A40" s="30">
        <v>1</v>
      </c>
      <c r="B40" s="3">
        <v>100</v>
      </c>
      <c r="C40" s="3" t="s">
        <v>184</v>
      </c>
      <c r="D40" s="3" t="s">
        <v>16</v>
      </c>
      <c r="E40" s="3" t="s">
        <v>53</v>
      </c>
      <c r="F40" s="1">
        <v>35612</v>
      </c>
      <c r="G40" s="3" t="s">
        <v>24</v>
      </c>
      <c r="H40" s="2">
        <v>97.5</v>
      </c>
      <c r="I40" s="72">
        <v>1.5196</v>
      </c>
      <c r="J40" s="43">
        <v>130</v>
      </c>
      <c r="K40" s="19">
        <v>130</v>
      </c>
      <c r="L40" s="19">
        <v>150</v>
      </c>
      <c r="M40" s="3"/>
      <c r="N40" s="84">
        <f>L40</f>
        <v>150</v>
      </c>
      <c r="O40" s="72">
        <f t="shared" si="0"/>
        <v>227.94</v>
      </c>
      <c r="P40" s="3">
        <v>85</v>
      </c>
      <c r="Q40" s="3">
        <v>95</v>
      </c>
      <c r="R40" s="43">
        <v>102.5</v>
      </c>
      <c r="S40" s="3"/>
      <c r="T40" s="84">
        <f>Q40</f>
        <v>95</v>
      </c>
      <c r="U40" s="72">
        <f t="shared" si="1"/>
        <v>144.362</v>
      </c>
      <c r="V40" s="3">
        <f t="shared" si="7"/>
        <v>245</v>
      </c>
      <c r="W40" s="72">
        <f t="shared" si="8"/>
        <v>372.302</v>
      </c>
      <c r="X40" s="3">
        <v>130</v>
      </c>
      <c r="Y40" s="19">
        <v>145</v>
      </c>
      <c r="Z40" s="3">
        <v>160</v>
      </c>
      <c r="AA40" s="3"/>
      <c r="AB40" s="84">
        <f>Z40</f>
        <v>160</v>
      </c>
      <c r="AC40" s="72">
        <f t="shared" si="9"/>
        <v>243.13600000000002</v>
      </c>
      <c r="AD40" s="3">
        <f t="shared" si="11"/>
        <v>405</v>
      </c>
      <c r="AE40" s="72">
        <f t="shared" si="10"/>
        <v>615.438</v>
      </c>
      <c r="AF40" s="31"/>
    </row>
    <row r="41" spans="1:32" ht="12.75">
      <c r="A41" s="30">
        <v>1</v>
      </c>
      <c r="B41" s="3">
        <v>110</v>
      </c>
      <c r="C41" s="3" t="s">
        <v>180</v>
      </c>
      <c r="D41" s="3" t="s">
        <v>16</v>
      </c>
      <c r="E41" s="3" t="s">
        <v>53</v>
      </c>
      <c r="F41" s="1">
        <v>24058</v>
      </c>
      <c r="G41" s="3" t="s">
        <v>69</v>
      </c>
      <c r="H41" s="2">
        <v>104.7</v>
      </c>
      <c r="I41" s="72">
        <v>1.2571</v>
      </c>
      <c r="J41" s="3">
        <v>300</v>
      </c>
      <c r="K41" s="19">
        <v>310</v>
      </c>
      <c r="L41" s="41">
        <v>320</v>
      </c>
      <c r="M41" s="3"/>
      <c r="N41" s="3">
        <f>K41</f>
        <v>310</v>
      </c>
      <c r="O41" s="72">
        <f t="shared" si="0"/>
        <v>389.701</v>
      </c>
      <c r="P41" s="3">
        <v>190</v>
      </c>
      <c r="Q41" s="3">
        <v>205</v>
      </c>
      <c r="R41" s="43">
        <v>0</v>
      </c>
      <c r="S41" s="3"/>
      <c r="T41" s="3">
        <f>Q41</f>
        <v>205</v>
      </c>
      <c r="U41" s="72">
        <f t="shared" si="1"/>
        <v>257.70550000000003</v>
      </c>
      <c r="V41" s="3">
        <f t="shared" si="7"/>
        <v>515</v>
      </c>
      <c r="W41" s="72">
        <f t="shared" si="8"/>
        <v>647.4065</v>
      </c>
      <c r="X41" s="3">
        <v>240</v>
      </c>
      <c r="Y41" s="19">
        <v>250</v>
      </c>
      <c r="Z41" s="3">
        <v>260</v>
      </c>
      <c r="AA41" s="3"/>
      <c r="AB41" s="3">
        <f>Z41</f>
        <v>260</v>
      </c>
      <c r="AC41" s="72">
        <f t="shared" si="9"/>
        <v>326.846</v>
      </c>
      <c r="AD41" s="3">
        <f t="shared" si="11"/>
        <v>775</v>
      </c>
      <c r="AE41" s="72">
        <f t="shared" si="10"/>
        <v>974.2525</v>
      </c>
      <c r="AF41" s="31"/>
    </row>
    <row r="42" spans="1:32" ht="12.75">
      <c r="A42" s="30">
        <v>1</v>
      </c>
      <c r="B42" s="3">
        <v>110</v>
      </c>
      <c r="C42" s="3" t="s">
        <v>178</v>
      </c>
      <c r="D42" s="3" t="s">
        <v>16</v>
      </c>
      <c r="E42" s="3" t="s">
        <v>53</v>
      </c>
      <c r="F42" s="1">
        <v>22166</v>
      </c>
      <c r="G42" s="3" t="s">
        <v>112</v>
      </c>
      <c r="H42" s="2">
        <v>107.2</v>
      </c>
      <c r="I42" s="72">
        <v>1.4347</v>
      </c>
      <c r="J42" s="19">
        <v>260</v>
      </c>
      <c r="K42" s="41">
        <v>275</v>
      </c>
      <c r="L42" s="41">
        <v>275</v>
      </c>
      <c r="M42" s="3"/>
      <c r="N42" s="3">
        <f>J42</f>
        <v>260</v>
      </c>
      <c r="O42" s="72">
        <f t="shared" si="0"/>
        <v>373.02200000000005</v>
      </c>
      <c r="P42" s="19">
        <v>205</v>
      </c>
      <c r="Q42" s="3">
        <v>215</v>
      </c>
      <c r="R42" s="43">
        <v>220</v>
      </c>
      <c r="S42" s="3"/>
      <c r="T42" s="3">
        <f>Q42</f>
        <v>215</v>
      </c>
      <c r="U42" s="72">
        <f t="shared" si="1"/>
        <v>308.4605</v>
      </c>
      <c r="V42" s="3">
        <f t="shared" si="7"/>
        <v>475</v>
      </c>
      <c r="W42" s="72">
        <f t="shared" si="8"/>
        <v>681.4825000000001</v>
      </c>
      <c r="X42" s="3">
        <v>230</v>
      </c>
      <c r="Y42" s="19">
        <v>250</v>
      </c>
      <c r="Z42" s="43">
        <v>0</v>
      </c>
      <c r="AA42" s="3"/>
      <c r="AB42" s="3">
        <f>Y42</f>
        <v>250</v>
      </c>
      <c r="AC42" s="72">
        <f t="shared" si="9"/>
        <v>358.675</v>
      </c>
      <c r="AD42" s="3">
        <f t="shared" si="11"/>
        <v>725</v>
      </c>
      <c r="AE42" s="72">
        <f t="shared" si="10"/>
        <v>1040.1575</v>
      </c>
      <c r="AF42" s="31"/>
    </row>
    <row r="43" spans="1:32" ht="12.75">
      <c r="A43" s="30">
        <v>1</v>
      </c>
      <c r="B43" s="3">
        <v>110</v>
      </c>
      <c r="C43" s="3" t="s">
        <v>186</v>
      </c>
      <c r="D43" s="3" t="s">
        <v>16</v>
      </c>
      <c r="E43" s="3" t="s">
        <v>53</v>
      </c>
      <c r="F43" s="1">
        <v>31827</v>
      </c>
      <c r="G43" s="3" t="s">
        <v>21</v>
      </c>
      <c r="H43" s="2">
        <v>108.6</v>
      </c>
      <c r="I43" s="72">
        <v>1.1872</v>
      </c>
      <c r="J43" s="3">
        <v>235</v>
      </c>
      <c r="K43" s="19">
        <v>250</v>
      </c>
      <c r="L43" s="41">
        <v>270</v>
      </c>
      <c r="M43" s="3"/>
      <c r="N43" s="84">
        <f>K43</f>
        <v>250</v>
      </c>
      <c r="O43" s="72">
        <f t="shared" si="0"/>
        <v>296.8</v>
      </c>
      <c r="P43" s="3">
        <v>165</v>
      </c>
      <c r="Q43" s="43">
        <v>180</v>
      </c>
      <c r="R43" s="3">
        <v>190</v>
      </c>
      <c r="S43" s="3"/>
      <c r="T43" s="84">
        <f>R43</f>
        <v>190</v>
      </c>
      <c r="U43" s="72">
        <f t="shared" si="1"/>
        <v>225.568</v>
      </c>
      <c r="V43" s="3">
        <f t="shared" si="7"/>
        <v>440</v>
      </c>
      <c r="W43" s="72">
        <f t="shared" si="8"/>
        <v>522.368</v>
      </c>
      <c r="X43" s="3">
        <v>270</v>
      </c>
      <c r="Y43" s="41">
        <v>305</v>
      </c>
      <c r="Z43" s="3">
        <v>305</v>
      </c>
      <c r="AA43" s="3"/>
      <c r="AB43" s="84">
        <f>Z43</f>
        <v>305</v>
      </c>
      <c r="AC43" s="72">
        <f t="shared" si="9"/>
        <v>362.096</v>
      </c>
      <c r="AD43" s="3">
        <f t="shared" si="11"/>
        <v>745</v>
      </c>
      <c r="AE43" s="72">
        <f t="shared" si="10"/>
        <v>884.464</v>
      </c>
      <c r="AF43" s="31"/>
    </row>
    <row r="44" spans="1:32" ht="13.5" thickBot="1">
      <c r="A44" s="34">
        <v>1</v>
      </c>
      <c r="B44" s="4">
        <v>125</v>
      </c>
      <c r="C44" s="4" t="s">
        <v>183</v>
      </c>
      <c r="D44" s="4" t="s">
        <v>16</v>
      </c>
      <c r="E44" s="4" t="s">
        <v>53</v>
      </c>
      <c r="F44" s="5">
        <v>28797</v>
      </c>
      <c r="G44" s="4" t="s">
        <v>21</v>
      </c>
      <c r="H44" s="6">
        <v>117.5</v>
      </c>
      <c r="I44" s="76">
        <v>1.1667</v>
      </c>
      <c r="J44" s="4">
        <v>340</v>
      </c>
      <c r="K44" s="25">
        <v>360</v>
      </c>
      <c r="L44" s="25">
        <v>380</v>
      </c>
      <c r="M44" s="4"/>
      <c r="N44" s="85">
        <f>L44</f>
        <v>380</v>
      </c>
      <c r="O44" s="76">
        <f t="shared" si="0"/>
        <v>443.346</v>
      </c>
      <c r="P44" s="4">
        <v>225</v>
      </c>
      <c r="Q44" s="51">
        <v>232.5</v>
      </c>
      <c r="R44" s="4">
        <v>232.5</v>
      </c>
      <c r="S44" s="4"/>
      <c r="T44" s="85">
        <f>R44</f>
        <v>232.5</v>
      </c>
      <c r="U44" s="76">
        <f t="shared" si="1"/>
        <v>271.25775000000004</v>
      </c>
      <c r="V44" s="4">
        <f t="shared" si="7"/>
        <v>612.5</v>
      </c>
      <c r="W44" s="76">
        <f t="shared" si="8"/>
        <v>714.60375</v>
      </c>
      <c r="X44" s="4">
        <v>290</v>
      </c>
      <c r="Y44" s="25">
        <v>310</v>
      </c>
      <c r="Z44" s="4">
        <v>317.5</v>
      </c>
      <c r="AA44" s="4"/>
      <c r="AB44" s="85">
        <f>Z44</f>
        <v>317.5</v>
      </c>
      <c r="AC44" s="76">
        <f t="shared" si="9"/>
        <v>370.42725</v>
      </c>
      <c r="AD44" s="4">
        <f t="shared" si="11"/>
        <v>930</v>
      </c>
      <c r="AE44" s="76">
        <f t="shared" si="10"/>
        <v>1085.0310000000002</v>
      </c>
      <c r="AF44" s="35" t="s">
        <v>194</v>
      </c>
    </row>
  </sheetData>
  <sheetProtection/>
  <mergeCells count="15">
    <mergeCell ref="AF3:AF4"/>
    <mergeCell ref="G3:G4"/>
    <mergeCell ref="H3:H4"/>
    <mergeCell ref="I3:I4"/>
    <mergeCell ref="J3:O3"/>
    <mergeCell ref="P3:U3"/>
    <mergeCell ref="V3:W3"/>
    <mergeCell ref="X3:AC3"/>
    <mergeCell ref="AD3:AE3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8"/>
  <sheetViews>
    <sheetView zoomScale="75" zoomScaleNormal="75" zoomScalePageLayoutView="0" workbookViewId="0" topLeftCell="A169">
      <selection activeCell="A208" sqref="A208:IV208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4.125" style="12" customWidth="1"/>
    <col min="4" max="4" width="23.1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56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197</v>
      </c>
      <c r="H1" s="9"/>
      <c r="I1" s="54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57"/>
      <c r="J2" s="18"/>
      <c r="K2" s="18"/>
      <c r="L2" s="18"/>
      <c r="M2" s="18"/>
      <c r="N2" s="28"/>
      <c r="O2" s="58"/>
    </row>
    <row r="3" spans="1:16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8</v>
      </c>
      <c r="K3" s="123"/>
      <c r="L3" s="123"/>
      <c r="M3" s="123"/>
      <c r="N3" s="123"/>
      <c r="O3" s="123"/>
      <c r="P3" s="124" t="s">
        <v>30</v>
      </c>
    </row>
    <row r="4" spans="1:16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59">
        <v>2</v>
      </c>
      <c r="L4" s="59">
        <v>3</v>
      </c>
      <c r="M4" s="59">
        <v>4</v>
      </c>
      <c r="N4" s="59" t="s">
        <v>12</v>
      </c>
      <c r="O4" s="62" t="s">
        <v>1</v>
      </c>
      <c r="P4" s="125"/>
    </row>
    <row r="5" spans="1:16" s="40" customFormat="1" ht="15.75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7"/>
      <c r="L5" s="67"/>
      <c r="M5" s="67"/>
      <c r="N5" s="67"/>
      <c r="O5" s="70"/>
      <c r="P5" s="71"/>
    </row>
    <row r="6" spans="1:16" ht="12.75">
      <c r="A6" s="30">
        <v>1</v>
      </c>
      <c r="B6" s="3">
        <v>48</v>
      </c>
      <c r="C6" s="3" t="s">
        <v>285</v>
      </c>
      <c r="D6" s="3" t="s">
        <v>20</v>
      </c>
      <c r="E6" s="3" t="s">
        <v>53</v>
      </c>
      <c r="F6" s="1">
        <v>36272</v>
      </c>
      <c r="G6" s="3" t="s">
        <v>21</v>
      </c>
      <c r="H6" s="2">
        <v>47.6</v>
      </c>
      <c r="I6" s="72">
        <v>2.2939</v>
      </c>
      <c r="J6" s="11">
        <v>65</v>
      </c>
      <c r="K6" s="11">
        <v>70</v>
      </c>
      <c r="L6" s="11">
        <v>72.5</v>
      </c>
      <c r="M6" s="118">
        <v>73</v>
      </c>
      <c r="N6" s="3">
        <f>L6</f>
        <v>72.5</v>
      </c>
      <c r="O6" s="72">
        <f aca="true" t="shared" si="0" ref="O6:O18">N6*I6</f>
        <v>166.30775</v>
      </c>
      <c r="P6" s="31" t="s">
        <v>323</v>
      </c>
    </row>
    <row r="7" spans="1:16" ht="12.75">
      <c r="A7" s="30">
        <v>2</v>
      </c>
      <c r="B7" s="3">
        <v>48</v>
      </c>
      <c r="C7" s="3" t="s">
        <v>278</v>
      </c>
      <c r="D7" s="3" t="s">
        <v>16</v>
      </c>
      <c r="E7" s="3" t="s">
        <v>53</v>
      </c>
      <c r="F7" s="1">
        <v>32014</v>
      </c>
      <c r="G7" s="3" t="s">
        <v>21</v>
      </c>
      <c r="H7" s="2">
        <v>46.9</v>
      </c>
      <c r="I7" s="72">
        <v>2.3294</v>
      </c>
      <c r="J7" s="20">
        <v>32.5</v>
      </c>
      <c r="K7" s="3">
        <v>37.5</v>
      </c>
      <c r="L7" s="92">
        <v>40</v>
      </c>
      <c r="M7" s="3"/>
      <c r="N7" s="3">
        <f>K7</f>
        <v>37.5</v>
      </c>
      <c r="O7" s="72">
        <f t="shared" si="0"/>
        <v>87.3525</v>
      </c>
      <c r="P7" s="31"/>
    </row>
    <row r="8" spans="1:16" ht="12.75">
      <c r="A8" s="30">
        <v>1</v>
      </c>
      <c r="B8" s="3">
        <v>48</v>
      </c>
      <c r="C8" s="3" t="s">
        <v>285</v>
      </c>
      <c r="D8" s="3" t="s">
        <v>20</v>
      </c>
      <c r="E8" s="3" t="s">
        <v>53</v>
      </c>
      <c r="F8" s="1">
        <v>36272</v>
      </c>
      <c r="G8" s="3" t="s">
        <v>24</v>
      </c>
      <c r="H8" s="2">
        <v>47.6</v>
      </c>
      <c r="I8" s="72">
        <v>2.8215</v>
      </c>
      <c r="J8" s="11">
        <v>65</v>
      </c>
      <c r="K8" s="11">
        <v>70</v>
      </c>
      <c r="L8" s="11">
        <v>72.5</v>
      </c>
      <c r="M8" s="118">
        <v>73</v>
      </c>
      <c r="N8" s="3">
        <f>L8</f>
        <v>72.5</v>
      </c>
      <c r="O8" s="72">
        <f t="shared" si="0"/>
        <v>204.55875</v>
      </c>
      <c r="P8" s="31"/>
    </row>
    <row r="9" spans="1:16" ht="12.75">
      <c r="A9" s="30">
        <v>1</v>
      </c>
      <c r="B9" s="3">
        <v>52</v>
      </c>
      <c r="C9" s="3" t="s">
        <v>281</v>
      </c>
      <c r="D9" s="3" t="s">
        <v>16</v>
      </c>
      <c r="E9" s="3" t="s">
        <v>53</v>
      </c>
      <c r="F9" s="1">
        <v>34320</v>
      </c>
      <c r="G9" s="3" t="s">
        <v>23</v>
      </c>
      <c r="H9" s="2">
        <v>52</v>
      </c>
      <c r="I9" s="72">
        <v>2.3024</v>
      </c>
      <c r="J9" s="20">
        <v>45</v>
      </c>
      <c r="K9" s="118">
        <v>50</v>
      </c>
      <c r="L9" s="92">
        <v>52.5</v>
      </c>
      <c r="M9" s="3"/>
      <c r="N9" s="3">
        <f>K9</f>
        <v>50</v>
      </c>
      <c r="O9" s="72">
        <f t="shared" si="0"/>
        <v>115.12</v>
      </c>
      <c r="P9" s="31"/>
    </row>
    <row r="10" spans="1:16" ht="12.75">
      <c r="A10" s="30">
        <v>1</v>
      </c>
      <c r="B10" s="3">
        <v>56</v>
      </c>
      <c r="C10" s="3" t="s">
        <v>283</v>
      </c>
      <c r="D10" s="3" t="s">
        <v>16</v>
      </c>
      <c r="E10" s="3" t="s">
        <v>53</v>
      </c>
      <c r="F10" s="1">
        <v>31339</v>
      </c>
      <c r="G10" s="3" t="s">
        <v>21</v>
      </c>
      <c r="H10" s="2">
        <v>55.9</v>
      </c>
      <c r="I10" s="72">
        <v>2.0084</v>
      </c>
      <c r="J10" s="11">
        <v>60</v>
      </c>
      <c r="K10" s="91">
        <v>67.5</v>
      </c>
      <c r="L10" s="92">
        <v>67.5</v>
      </c>
      <c r="M10" s="3"/>
      <c r="N10" s="3">
        <f>J10</f>
        <v>60</v>
      </c>
      <c r="O10" s="72">
        <f t="shared" si="0"/>
        <v>120.50399999999999</v>
      </c>
      <c r="P10" s="31" t="s">
        <v>745</v>
      </c>
    </row>
    <row r="11" spans="1:16" ht="12.75">
      <c r="A11" s="32">
        <v>2</v>
      </c>
      <c r="B11" s="11">
        <v>56</v>
      </c>
      <c r="C11" s="11" t="s">
        <v>277</v>
      </c>
      <c r="D11" s="11" t="s">
        <v>16</v>
      </c>
      <c r="E11" s="11" t="s">
        <v>53</v>
      </c>
      <c r="F11" s="16">
        <v>29319</v>
      </c>
      <c r="G11" s="11" t="s">
        <v>21</v>
      </c>
      <c r="H11" s="17">
        <v>55.2</v>
      </c>
      <c r="I11" s="73">
        <v>2.03</v>
      </c>
      <c r="J11" s="3">
        <v>30</v>
      </c>
      <c r="K11" s="3">
        <v>35</v>
      </c>
      <c r="L11" s="3">
        <v>37.5</v>
      </c>
      <c r="M11" s="3"/>
      <c r="N11" s="3">
        <f>L11</f>
        <v>37.5</v>
      </c>
      <c r="O11" s="72">
        <f t="shared" si="0"/>
        <v>76.12499999999999</v>
      </c>
      <c r="P11" s="33"/>
    </row>
    <row r="12" spans="1:16" ht="12.75">
      <c r="A12" s="30">
        <v>1</v>
      </c>
      <c r="B12" s="3">
        <v>60</v>
      </c>
      <c r="C12" s="3" t="s">
        <v>280</v>
      </c>
      <c r="D12" s="3" t="s">
        <v>16</v>
      </c>
      <c r="E12" s="3" t="s">
        <v>53</v>
      </c>
      <c r="F12" s="1">
        <v>31247</v>
      </c>
      <c r="G12" s="3" t="s">
        <v>21</v>
      </c>
      <c r="H12" s="2">
        <v>58</v>
      </c>
      <c r="I12" s="72">
        <v>1.9513</v>
      </c>
      <c r="J12" s="11">
        <v>45</v>
      </c>
      <c r="K12" s="91">
        <v>47.5</v>
      </c>
      <c r="L12" s="3">
        <v>47.5</v>
      </c>
      <c r="M12" s="3"/>
      <c r="N12" s="3">
        <f>L12</f>
        <v>47.5</v>
      </c>
      <c r="O12" s="72">
        <f t="shared" si="0"/>
        <v>92.68675</v>
      </c>
      <c r="P12" s="31"/>
    </row>
    <row r="13" spans="1:16" ht="12.75">
      <c r="A13" s="30" t="s">
        <v>118</v>
      </c>
      <c r="B13" s="3">
        <v>60</v>
      </c>
      <c r="C13" s="3" t="s">
        <v>282</v>
      </c>
      <c r="D13" s="3" t="s">
        <v>18</v>
      </c>
      <c r="E13" s="3" t="s">
        <v>53</v>
      </c>
      <c r="F13" s="1">
        <v>30518</v>
      </c>
      <c r="G13" s="3" t="s">
        <v>21</v>
      </c>
      <c r="H13" s="2">
        <v>57.9</v>
      </c>
      <c r="I13" s="72">
        <v>1.9513</v>
      </c>
      <c r="J13" s="92">
        <v>55</v>
      </c>
      <c r="K13" s="91">
        <v>55</v>
      </c>
      <c r="L13" s="92">
        <v>55</v>
      </c>
      <c r="M13" s="3"/>
      <c r="N13" s="113">
        <v>0</v>
      </c>
      <c r="O13" s="72">
        <f t="shared" si="0"/>
        <v>0</v>
      </c>
      <c r="P13" s="31"/>
    </row>
    <row r="14" spans="1:16" ht="12.75">
      <c r="A14" s="30">
        <v>1</v>
      </c>
      <c r="B14" s="3">
        <v>67.5</v>
      </c>
      <c r="C14" s="3" t="s">
        <v>279</v>
      </c>
      <c r="D14" s="3" t="s">
        <v>16</v>
      </c>
      <c r="E14" s="3" t="s">
        <v>53</v>
      </c>
      <c r="F14" s="1">
        <v>34924</v>
      </c>
      <c r="G14" s="3" t="s">
        <v>23</v>
      </c>
      <c r="H14" s="2">
        <v>62</v>
      </c>
      <c r="I14" s="72">
        <v>2.0821</v>
      </c>
      <c r="J14" s="11">
        <v>37.5</v>
      </c>
      <c r="K14" s="3">
        <v>40</v>
      </c>
      <c r="L14" s="3">
        <v>42.5</v>
      </c>
      <c r="M14" s="118">
        <v>45</v>
      </c>
      <c r="N14" s="3">
        <f>L14</f>
        <v>42.5</v>
      </c>
      <c r="O14" s="72">
        <f t="shared" si="0"/>
        <v>88.48925</v>
      </c>
      <c r="P14" s="31"/>
    </row>
    <row r="15" spans="1:16" ht="12.75">
      <c r="A15" s="30">
        <v>1</v>
      </c>
      <c r="B15" s="3">
        <v>67.5</v>
      </c>
      <c r="C15" s="3" t="s">
        <v>284</v>
      </c>
      <c r="D15" s="3" t="s">
        <v>16</v>
      </c>
      <c r="E15" s="3" t="s">
        <v>53</v>
      </c>
      <c r="F15" s="1">
        <v>29785</v>
      </c>
      <c r="G15" s="3" t="s">
        <v>21</v>
      </c>
      <c r="H15" s="2">
        <v>61.3</v>
      </c>
      <c r="I15" s="72">
        <v>1.8655</v>
      </c>
      <c r="J15" s="92">
        <v>62.5</v>
      </c>
      <c r="K15" s="11">
        <v>65</v>
      </c>
      <c r="L15" s="11">
        <v>67.5</v>
      </c>
      <c r="M15" s="3"/>
      <c r="N15" s="3">
        <f>L15</f>
        <v>67.5</v>
      </c>
      <c r="O15" s="72">
        <f t="shared" si="0"/>
        <v>125.92125</v>
      </c>
      <c r="P15" s="31" t="s">
        <v>744</v>
      </c>
    </row>
    <row r="16" spans="1:16" ht="12.75">
      <c r="A16" s="32">
        <v>1</v>
      </c>
      <c r="B16" s="11">
        <v>82.5</v>
      </c>
      <c r="C16" s="11" t="s">
        <v>286</v>
      </c>
      <c r="D16" s="11" t="s">
        <v>265</v>
      </c>
      <c r="E16" s="11" t="s">
        <v>53</v>
      </c>
      <c r="F16" s="16">
        <v>22677</v>
      </c>
      <c r="G16" s="11" t="s">
        <v>69</v>
      </c>
      <c r="H16" s="17">
        <v>81.6</v>
      </c>
      <c r="I16" s="73">
        <v>1.7115</v>
      </c>
      <c r="J16" s="3">
        <v>60</v>
      </c>
      <c r="K16" s="3">
        <v>70</v>
      </c>
      <c r="L16" s="3">
        <v>80</v>
      </c>
      <c r="M16" s="3"/>
      <c r="N16" s="3">
        <f>L16</f>
        <v>80</v>
      </c>
      <c r="O16" s="72">
        <f t="shared" si="0"/>
        <v>136.92000000000002</v>
      </c>
      <c r="P16" s="33"/>
    </row>
    <row r="17" spans="1:16" ht="12.75">
      <c r="A17" s="30">
        <v>1</v>
      </c>
      <c r="B17" s="3" t="s">
        <v>288</v>
      </c>
      <c r="C17" s="3" t="s">
        <v>289</v>
      </c>
      <c r="D17" s="3" t="s">
        <v>15</v>
      </c>
      <c r="E17" s="3" t="s">
        <v>53</v>
      </c>
      <c r="F17" s="1">
        <v>23887</v>
      </c>
      <c r="G17" s="3" t="s">
        <v>69</v>
      </c>
      <c r="H17" s="2">
        <v>111</v>
      </c>
      <c r="I17" s="72">
        <v>1.3389</v>
      </c>
      <c r="J17" s="11">
        <v>80</v>
      </c>
      <c r="K17" s="11">
        <v>85</v>
      </c>
      <c r="L17" s="11">
        <v>87.5</v>
      </c>
      <c r="M17" s="118">
        <v>90</v>
      </c>
      <c r="N17" s="3">
        <f>L17</f>
        <v>87.5</v>
      </c>
      <c r="O17" s="72">
        <f t="shared" si="0"/>
        <v>117.15375</v>
      </c>
      <c r="P17" s="31"/>
    </row>
    <row r="18" spans="1:16" ht="12.75">
      <c r="A18" s="30">
        <v>1</v>
      </c>
      <c r="B18" s="3" t="s">
        <v>288</v>
      </c>
      <c r="C18" s="3" t="s">
        <v>289</v>
      </c>
      <c r="D18" s="3" t="s">
        <v>15</v>
      </c>
      <c r="E18" s="3" t="s">
        <v>53</v>
      </c>
      <c r="F18" s="1">
        <v>23887</v>
      </c>
      <c r="G18" s="3" t="s">
        <v>21</v>
      </c>
      <c r="H18" s="2">
        <v>111</v>
      </c>
      <c r="I18" s="72">
        <v>1.2524</v>
      </c>
      <c r="J18" s="11">
        <v>80</v>
      </c>
      <c r="K18" s="11">
        <v>85</v>
      </c>
      <c r="L18" s="11">
        <v>87.5</v>
      </c>
      <c r="M18" s="118">
        <v>90</v>
      </c>
      <c r="N18" s="3">
        <f>L18</f>
        <v>87.5</v>
      </c>
      <c r="O18" s="72">
        <f t="shared" si="0"/>
        <v>109.585</v>
      </c>
      <c r="P18" s="31"/>
    </row>
    <row r="19" spans="1:16" ht="15.75">
      <c r="A19" s="30"/>
      <c r="B19" s="3"/>
      <c r="C19" s="75" t="s">
        <v>722</v>
      </c>
      <c r="D19" s="3"/>
      <c r="E19" s="3"/>
      <c r="F19" s="1"/>
      <c r="G19" s="3"/>
      <c r="H19" s="2"/>
      <c r="I19" s="72"/>
      <c r="J19" s="11"/>
      <c r="K19" s="11"/>
      <c r="L19" s="11"/>
      <c r="M19" s="3"/>
      <c r="N19" s="3"/>
      <c r="O19" s="72"/>
      <c r="P19" s="31"/>
    </row>
    <row r="20" spans="1:16" ht="12.75">
      <c r="A20" s="32">
        <v>1</v>
      </c>
      <c r="B20" s="11">
        <v>52</v>
      </c>
      <c r="C20" s="11" t="s">
        <v>276</v>
      </c>
      <c r="D20" s="11" t="s">
        <v>16</v>
      </c>
      <c r="E20" s="11" t="s">
        <v>53</v>
      </c>
      <c r="F20" s="16">
        <v>37094</v>
      </c>
      <c r="G20" s="11" t="s">
        <v>24</v>
      </c>
      <c r="H20" s="17">
        <v>32.8</v>
      </c>
      <c r="I20" s="72">
        <v>3.4717</v>
      </c>
      <c r="J20" s="3">
        <v>32.5</v>
      </c>
      <c r="K20" s="91">
        <v>35</v>
      </c>
      <c r="L20" s="3">
        <v>35</v>
      </c>
      <c r="M20" s="3"/>
      <c r="N20" s="3">
        <f>L20</f>
        <v>35</v>
      </c>
      <c r="O20" s="72">
        <f>N20*I20</f>
        <v>121.50949999999999</v>
      </c>
      <c r="P20" s="33"/>
    </row>
    <row r="21" spans="1:16" ht="12.75">
      <c r="A21" s="30">
        <v>2</v>
      </c>
      <c r="B21" s="3">
        <v>52</v>
      </c>
      <c r="C21" s="3" t="s">
        <v>275</v>
      </c>
      <c r="D21" s="3" t="s">
        <v>15</v>
      </c>
      <c r="E21" s="3" t="s">
        <v>53</v>
      </c>
      <c r="F21" s="1">
        <v>36864</v>
      </c>
      <c r="G21" s="3" t="s">
        <v>24</v>
      </c>
      <c r="H21" s="2">
        <v>35.8</v>
      </c>
      <c r="I21" s="72">
        <v>3.4717</v>
      </c>
      <c r="J21" s="11">
        <v>20</v>
      </c>
      <c r="K21" s="3">
        <v>22.5</v>
      </c>
      <c r="L21" s="11">
        <v>25</v>
      </c>
      <c r="M21" s="3"/>
      <c r="N21" s="3">
        <f>L21</f>
        <v>25</v>
      </c>
      <c r="O21" s="72">
        <f>N21*I21</f>
        <v>86.79249999999999</v>
      </c>
      <c r="P21" s="31"/>
    </row>
    <row r="22" spans="1:16" ht="12.75">
      <c r="A22" s="30">
        <v>1</v>
      </c>
      <c r="B22" s="3">
        <v>52</v>
      </c>
      <c r="C22" s="3" t="s">
        <v>287</v>
      </c>
      <c r="D22" s="3" t="s">
        <v>16</v>
      </c>
      <c r="E22" s="3" t="s">
        <v>53</v>
      </c>
      <c r="F22" s="1">
        <v>33726</v>
      </c>
      <c r="G22" s="3" t="s">
        <v>22</v>
      </c>
      <c r="H22" s="2">
        <v>51.2</v>
      </c>
      <c r="I22" s="72">
        <v>2.2187</v>
      </c>
      <c r="J22" s="11">
        <v>75</v>
      </c>
      <c r="K22" s="91">
        <v>82.5</v>
      </c>
      <c r="L22" s="91">
        <v>82.5</v>
      </c>
      <c r="M22" s="3"/>
      <c r="N22" s="3">
        <f>J22</f>
        <v>75</v>
      </c>
      <c r="O22" s="72">
        <f>N22*I22</f>
        <v>166.4025</v>
      </c>
      <c r="P22" s="31"/>
    </row>
    <row r="23" spans="1:16" ht="12.75">
      <c r="A23" s="30">
        <v>1</v>
      </c>
      <c r="B23" s="3">
        <v>56</v>
      </c>
      <c r="C23" s="3" t="s">
        <v>295</v>
      </c>
      <c r="D23" s="3" t="s">
        <v>16</v>
      </c>
      <c r="E23" s="3" t="s">
        <v>53</v>
      </c>
      <c r="F23" s="1">
        <v>32416</v>
      </c>
      <c r="G23" s="3" t="s">
        <v>25</v>
      </c>
      <c r="H23" s="2">
        <v>54.9</v>
      </c>
      <c r="I23" s="72">
        <v>1.9722</v>
      </c>
      <c r="J23" s="11">
        <v>75</v>
      </c>
      <c r="K23" s="3">
        <v>80</v>
      </c>
      <c r="L23" s="92">
        <v>85</v>
      </c>
      <c r="M23" s="3"/>
      <c r="N23" s="3">
        <f>K23</f>
        <v>80</v>
      </c>
      <c r="O23" s="72">
        <f aca="true" t="shared" si="1" ref="O23:O39">N23*I23</f>
        <v>157.776</v>
      </c>
      <c r="P23" s="31"/>
    </row>
    <row r="24" spans="1:16" ht="12.75">
      <c r="A24" s="32">
        <v>1</v>
      </c>
      <c r="B24" s="11">
        <v>56</v>
      </c>
      <c r="C24" s="11" t="s">
        <v>293</v>
      </c>
      <c r="D24" s="11" t="s">
        <v>15</v>
      </c>
      <c r="E24" s="11" t="s">
        <v>53</v>
      </c>
      <c r="F24" s="16">
        <v>31925</v>
      </c>
      <c r="G24" s="11" t="s">
        <v>21</v>
      </c>
      <c r="H24" s="17">
        <v>54.8</v>
      </c>
      <c r="I24" s="73">
        <v>1.9722</v>
      </c>
      <c r="J24" s="3">
        <v>70</v>
      </c>
      <c r="K24" s="91">
        <v>72.5</v>
      </c>
      <c r="L24" s="3">
        <v>72.5</v>
      </c>
      <c r="M24" s="3"/>
      <c r="N24" s="3">
        <f>L24</f>
        <v>72.5</v>
      </c>
      <c r="O24" s="72">
        <f t="shared" si="1"/>
        <v>142.9845</v>
      </c>
      <c r="P24" s="33"/>
    </row>
    <row r="25" spans="1:16" ht="13.5" customHeight="1">
      <c r="A25" s="32">
        <v>1</v>
      </c>
      <c r="B25" s="11">
        <v>56</v>
      </c>
      <c r="C25" s="11" t="s">
        <v>83</v>
      </c>
      <c r="D25" s="11" t="s">
        <v>117</v>
      </c>
      <c r="E25" s="11" t="s">
        <v>53</v>
      </c>
      <c r="F25" s="16">
        <v>35357</v>
      </c>
      <c r="G25" s="11" t="s">
        <v>24</v>
      </c>
      <c r="H25" s="17">
        <v>54.7</v>
      </c>
      <c r="I25" s="73">
        <v>2.4258</v>
      </c>
      <c r="J25" s="3">
        <v>60</v>
      </c>
      <c r="K25" s="3">
        <v>65</v>
      </c>
      <c r="L25" s="3">
        <v>70</v>
      </c>
      <c r="M25" s="3"/>
      <c r="N25" s="3">
        <f>L25</f>
        <v>70</v>
      </c>
      <c r="O25" s="72">
        <f t="shared" si="1"/>
        <v>169.806</v>
      </c>
      <c r="P25" s="31"/>
    </row>
    <row r="26" spans="1:16" ht="12.75">
      <c r="A26" s="30">
        <v>1</v>
      </c>
      <c r="B26" s="3">
        <v>56</v>
      </c>
      <c r="C26" s="3" t="s">
        <v>291</v>
      </c>
      <c r="D26" s="3" t="s">
        <v>16</v>
      </c>
      <c r="E26" s="3" t="s">
        <v>53</v>
      </c>
      <c r="F26" s="1">
        <v>34491</v>
      </c>
      <c r="G26" s="3" t="s">
        <v>23</v>
      </c>
      <c r="H26" s="2">
        <v>54.9</v>
      </c>
      <c r="I26" s="72">
        <v>2.13</v>
      </c>
      <c r="J26" s="93">
        <v>70</v>
      </c>
      <c r="K26" s="91">
        <v>70</v>
      </c>
      <c r="L26" s="11">
        <v>70</v>
      </c>
      <c r="M26" s="3"/>
      <c r="N26" s="3">
        <f>L26</f>
        <v>70</v>
      </c>
      <c r="O26" s="72">
        <f t="shared" si="1"/>
        <v>149.1</v>
      </c>
      <c r="P26" s="31"/>
    </row>
    <row r="27" spans="1:16" ht="12.75">
      <c r="A27" s="30">
        <v>2</v>
      </c>
      <c r="B27" s="3">
        <v>56</v>
      </c>
      <c r="C27" s="3" t="s">
        <v>290</v>
      </c>
      <c r="D27" s="3" t="s">
        <v>16</v>
      </c>
      <c r="E27" s="3" t="s">
        <v>53</v>
      </c>
      <c r="F27" s="1">
        <v>34874</v>
      </c>
      <c r="G27" s="3" t="s">
        <v>23</v>
      </c>
      <c r="H27" s="2">
        <v>52.8</v>
      </c>
      <c r="I27" s="72">
        <v>2.338</v>
      </c>
      <c r="J27" s="11">
        <v>60</v>
      </c>
      <c r="K27" s="92">
        <v>65</v>
      </c>
      <c r="L27" s="92">
        <v>65</v>
      </c>
      <c r="M27" s="3"/>
      <c r="N27" s="3">
        <f>J27</f>
        <v>60</v>
      </c>
      <c r="O27" s="72">
        <f t="shared" si="1"/>
        <v>140.28</v>
      </c>
      <c r="P27" s="31"/>
    </row>
    <row r="28" spans="1:16" ht="12.75">
      <c r="A28" s="30">
        <v>1</v>
      </c>
      <c r="B28" s="3">
        <v>60</v>
      </c>
      <c r="C28" s="3" t="s">
        <v>305</v>
      </c>
      <c r="D28" s="3" t="s">
        <v>18</v>
      </c>
      <c r="E28" s="3" t="s">
        <v>53</v>
      </c>
      <c r="F28" s="1">
        <v>33016</v>
      </c>
      <c r="G28" s="3" t="s">
        <v>25</v>
      </c>
      <c r="H28" s="2">
        <v>59</v>
      </c>
      <c r="I28" s="72">
        <v>1.861</v>
      </c>
      <c r="J28" s="92">
        <v>120</v>
      </c>
      <c r="K28" s="3">
        <v>125</v>
      </c>
      <c r="L28" s="3">
        <v>132.5</v>
      </c>
      <c r="M28" s="3"/>
      <c r="N28" s="3">
        <f>L28</f>
        <v>132.5</v>
      </c>
      <c r="O28" s="72">
        <f t="shared" si="1"/>
        <v>246.5825</v>
      </c>
      <c r="P28" s="31" t="s">
        <v>190</v>
      </c>
    </row>
    <row r="29" spans="1:16" ht="12.75">
      <c r="A29" s="32">
        <v>2</v>
      </c>
      <c r="B29" s="11">
        <v>60</v>
      </c>
      <c r="C29" s="11" t="s">
        <v>304</v>
      </c>
      <c r="D29" s="11" t="s">
        <v>16</v>
      </c>
      <c r="E29" s="11" t="s">
        <v>53</v>
      </c>
      <c r="F29" s="16">
        <v>32721</v>
      </c>
      <c r="G29" s="11" t="s">
        <v>25</v>
      </c>
      <c r="H29" s="17">
        <v>59.4</v>
      </c>
      <c r="I29" s="73">
        <v>1.8281</v>
      </c>
      <c r="J29" s="3">
        <v>115</v>
      </c>
      <c r="K29" s="3">
        <v>120</v>
      </c>
      <c r="L29" s="3">
        <v>125</v>
      </c>
      <c r="M29" s="3"/>
      <c r="N29" s="3">
        <f>L29</f>
        <v>125</v>
      </c>
      <c r="O29" s="72">
        <f t="shared" si="1"/>
        <v>228.51250000000002</v>
      </c>
      <c r="P29" s="31" t="s">
        <v>734</v>
      </c>
    </row>
    <row r="30" spans="1:16" ht="12.75">
      <c r="A30" s="30">
        <v>3</v>
      </c>
      <c r="B30" s="3">
        <v>60</v>
      </c>
      <c r="C30" s="3" t="s">
        <v>302</v>
      </c>
      <c r="D30" s="3" t="s">
        <v>16</v>
      </c>
      <c r="E30" s="3" t="s">
        <v>53</v>
      </c>
      <c r="F30" s="1">
        <v>32856</v>
      </c>
      <c r="G30" s="3" t="s">
        <v>25</v>
      </c>
      <c r="H30" s="2">
        <v>56.9</v>
      </c>
      <c r="I30" s="72">
        <v>1.9406</v>
      </c>
      <c r="J30" s="11">
        <v>105</v>
      </c>
      <c r="K30" s="3">
        <v>110</v>
      </c>
      <c r="L30" s="91">
        <v>115</v>
      </c>
      <c r="M30" s="3"/>
      <c r="N30" s="3">
        <f>K30</f>
        <v>110</v>
      </c>
      <c r="O30" s="72">
        <f t="shared" si="1"/>
        <v>213.466</v>
      </c>
      <c r="P30" s="31"/>
    </row>
    <row r="31" spans="1:16" ht="12.75" customHeight="1">
      <c r="A31" s="30">
        <v>4</v>
      </c>
      <c r="B31" s="3">
        <v>60</v>
      </c>
      <c r="C31" s="3" t="s">
        <v>301</v>
      </c>
      <c r="D31" s="3" t="s">
        <v>16</v>
      </c>
      <c r="E31" s="3" t="s">
        <v>53</v>
      </c>
      <c r="F31" s="1">
        <v>32252</v>
      </c>
      <c r="G31" s="3" t="s">
        <v>25</v>
      </c>
      <c r="H31" s="2">
        <v>59.1</v>
      </c>
      <c r="I31" s="72">
        <v>1.8245</v>
      </c>
      <c r="J31" s="11">
        <v>95</v>
      </c>
      <c r="K31" s="3">
        <v>100</v>
      </c>
      <c r="L31" s="3">
        <v>107.5</v>
      </c>
      <c r="M31" s="3"/>
      <c r="N31" s="3">
        <f>L31</f>
        <v>107.5</v>
      </c>
      <c r="O31" s="72">
        <f t="shared" si="1"/>
        <v>196.13375</v>
      </c>
      <c r="P31" s="31"/>
    </row>
    <row r="32" spans="1:16" ht="12.75" customHeight="1">
      <c r="A32" s="30">
        <v>1</v>
      </c>
      <c r="B32" s="3">
        <v>60</v>
      </c>
      <c r="C32" s="3" t="s">
        <v>303</v>
      </c>
      <c r="D32" s="3" t="s">
        <v>27</v>
      </c>
      <c r="E32" s="3" t="s">
        <v>53</v>
      </c>
      <c r="F32" s="1">
        <v>24545</v>
      </c>
      <c r="G32" s="3" t="s">
        <v>61</v>
      </c>
      <c r="H32" s="2">
        <v>60</v>
      </c>
      <c r="I32" s="72">
        <v>1.8515</v>
      </c>
      <c r="J32" s="11">
        <v>105</v>
      </c>
      <c r="K32" s="118">
        <v>115</v>
      </c>
      <c r="L32" s="91">
        <v>120</v>
      </c>
      <c r="M32" s="3"/>
      <c r="N32" s="3">
        <f>K32</f>
        <v>115</v>
      </c>
      <c r="O32" s="72">
        <f t="shared" si="1"/>
        <v>212.92249999999999</v>
      </c>
      <c r="P32" s="31"/>
    </row>
    <row r="33" spans="1:16" ht="12.75">
      <c r="A33" s="30">
        <v>1</v>
      </c>
      <c r="B33" s="3">
        <v>60</v>
      </c>
      <c r="C33" s="3" t="s">
        <v>300</v>
      </c>
      <c r="D33" s="3" t="s">
        <v>16</v>
      </c>
      <c r="E33" s="3" t="s">
        <v>53</v>
      </c>
      <c r="F33" s="1">
        <v>28608</v>
      </c>
      <c r="G33" s="3" t="s">
        <v>21</v>
      </c>
      <c r="H33" s="2">
        <v>60</v>
      </c>
      <c r="I33" s="72">
        <v>1.7959</v>
      </c>
      <c r="J33" s="11">
        <v>95</v>
      </c>
      <c r="K33" s="3">
        <v>100</v>
      </c>
      <c r="L33" s="118">
        <v>105</v>
      </c>
      <c r="M33" s="3"/>
      <c r="N33" s="3">
        <f>L33</f>
        <v>105</v>
      </c>
      <c r="O33" s="72">
        <f t="shared" si="1"/>
        <v>188.5695</v>
      </c>
      <c r="P33" s="31"/>
    </row>
    <row r="34" spans="1:16" ht="12.75">
      <c r="A34" s="30" t="s">
        <v>118</v>
      </c>
      <c r="B34" s="3">
        <v>60</v>
      </c>
      <c r="C34" s="3" t="s">
        <v>292</v>
      </c>
      <c r="D34" s="3" t="s">
        <v>16</v>
      </c>
      <c r="E34" s="3" t="s">
        <v>53</v>
      </c>
      <c r="F34" s="1">
        <v>35179</v>
      </c>
      <c r="G34" s="3" t="s">
        <v>24</v>
      </c>
      <c r="H34" s="2">
        <v>58</v>
      </c>
      <c r="I34" s="72">
        <v>2.1883</v>
      </c>
      <c r="J34" s="93">
        <v>65</v>
      </c>
      <c r="K34" s="91">
        <v>70</v>
      </c>
      <c r="L34" s="92">
        <v>70</v>
      </c>
      <c r="M34" s="3"/>
      <c r="N34" s="113">
        <v>0</v>
      </c>
      <c r="O34" s="72">
        <f t="shared" si="1"/>
        <v>0</v>
      </c>
      <c r="P34" s="31"/>
    </row>
    <row r="35" spans="1:16" ht="12.75">
      <c r="A35" s="30">
        <v>1</v>
      </c>
      <c r="B35" s="3">
        <v>60</v>
      </c>
      <c r="C35" s="3" t="s">
        <v>299</v>
      </c>
      <c r="D35" s="3" t="s">
        <v>16</v>
      </c>
      <c r="E35" s="3" t="s">
        <v>53</v>
      </c>
      <c r="F35" s="1">
        <v>34529</v>
      </c>
      <c r="G35" s="3" t="s">
        <v>23</v>
      </c>
      <c r="H35" s="2">
        <v>59.5</v>
      </c>
      <c r="I35" s="72">
        <v>1.9548</v>
      </c>
      <c r="J35" s="11">
        <v>90</v>
      </c>
      <c r="K35" s="11">
        <v>95</v>
      </c>
      <c r="L35" s="120">
        <v>100</v>
      </c>
      <c r="M35" s="3"/>
      <c r="N35" s="3">
        <f>L35</f>
        <v>100</v>
      </c>
      <c r="O35" s="72">
        <f t="shared" si="1"/>
        <v>195.48000000000002</v>
      </c>
      <c r="P35" s="31"/>
    </row>
    <row r="36" spans="1:16" ht="12.75">
      <c r="A36" s="30">
        <v>2</v>
      </c>
      <c r="B36" s="3">
        <v>60</v>
      </c>
      <c r="C36" s="3" t="s">
        <v>297</v>
      </c>
      <c r="D36" s="3" t="s">
        <v>18</v>
      </c>
      <c r="E36" s="3" t="s">
        <v>53</v>
      </c>
      <c r="F36" s="1">
        <v>34816</v>
      </c>
      <c r="G36" s="3" t="s">
        <v>23</v>
      </c>
      <c r="H36" s="2">
        <v>59.4</v>
      </c>
      <c r="I36" s="72">
        <v>2.0453</v>
      </c>
      <c r="J36" s="11">
        <v>85</v>
      </c>
      <c r="K36" s="3">
        <v>92.5</v>
      </c>
      <c r="L36" s="3">
        <v>97.5</v>
      </c>
      <c r="M36" s="3"/>
      <c r="N36" s="3">
        <f>L36</f>
        <v>97.5</v>
      </c>
      <c r="O36" s="72">
        <f t="shared" si="1"/>
        <v>199.41675</v>
      </c>
      <c r="P36" s="31" t="s">
        <v>739</v>
      </c>
    </row>
    <row r="37" spans="1:16" ht="12.75">
      <c r="A37" s="30">
        <v>3</v>
      </c>
      <c r="B37" s="3">
        <v>60</v>
      </c>
      <c r="C37" s="3" t="s">
        <v>298</v>
      </c>
      <c r="D37" s="3" t="s">
        <v>16</v>
      </c>
      <c r="E37" s="3" t="s">
        <v>53</v>
      </c>
      <c r="F37" s="1">
        <v>34477</v>
      </c>
      <c r="G37" s="3" t="s">
        <v>23</v>
      </c>
      <c r="H37" s="2">
        <v>60</v>
      </c>
      <c r="I37" s="72">
        <v>1.9395</v>
      </c>
      <c r="J37" s="11">
        <v>85</v>
      </c>
      <c r="K37" s="11">
        <v>90</v>
      </c>
      <c r="L37" s="92">
        <v>98</v>
      </c>
      <c r="M37" s="3"/>
      <c r="N37" s="3">
        <f>K37</f>
        <v>90</v>
      </c>
      <c r="O37" s="72">
        <f t="shared" si="1"/>
        <v>174.555</v>
      </c>
      <c r="P37" s="31"/>
    </row>
    <row r="38" spans="1:16" ht="12.75">
      <c r="A38" s="30">
        <v>4</v>
      </c>
      <c r="B38" s="3">
        <v>60</v>
      </c>
      <c r="C38" s="3" t="s">
        <v>296</v>
      </c>
      <c r="D38" s="3" t="s">
        <v>16</v>
      </c>
      <c r="E38" s="3" t="s">
        <v>53</v>
      </c>
      <c r="F38" s="1">
        <v>34344</v>
      </c>
      <c r="G38" s="3" t="s">
        <v>23</v>
      </c>
      <c r="H38" s="2">
        <v>58.9</v>
      </c>
      <c r="I38" s="72">
        <v>1.9705</v>
      </c>
      <c r="J38" s="19">
        <v>75</v>
      </c>
      <c r="K38" s="3">
        <v>80</v>
      </c>
      <c r="L38" s="91">
        <v>85</v>
      </c>
      <c r="M38" s="3"/>
      <c r="N38" s="3">
        <f>K38</f>
        <v>80</v>
      </c>
      <c r="O38" s="72">
        <f t="shared" si="1"/>
        <v>157.64</v>
      </c>
      <c r="P38" s="31"/>
    </row>
    <row r="39" spans="1:16" ht="12.75">
      <c r="A39" s="32">
        <v>5</v>
      </c>
      <c r="B39" s="11">
        <v>60</v>
      </c>
      <c r="C39" s="11" t="s">
        <v>294</v>
      </c>
      <c r="D39" s="11" t="s">
        <v>15</v>
      </c>
      <c r="E39" s="11" t="s">
        <v>53</v>
      </c>
      <c r="F39" s="16">
        <v>34605</v>
      </c>
      <c r="G39" s="11" t="s">
        <v>23</v>
      </c>
      <c r="H39" s="17">
        <v>59.9</v>
      </c>
      <c r="I39" s="73">
        <v>1.9395</v>
      </c>
      <c r="J39" s="3">
        <v>65</v>
      </c>
      <c r="K39" s="3">
        <v>75</v>
      </c>
      <c r="L39" s="91">
        <v>80</v>
      </c>
      <c r="M39" s="3"/>
      <c r="N39" s="3">
        <f>K39</f>
        <v>75</v>
      </c>
      <c r="O39" s="72">
        <f t="shared" si="1"/>
        <v>145.4625</v>
      </c>
      <c r="P39" s="31"/>
    </row>
    <row r="40" spans="1:16" ht="12.75">
      <c r="A40" s="30">
        <v>1</v>
      </c>
      <c r="B40" s="11">
        <v>67.5</v>
      </c>
      <c r="C40" s="3" t="s">
        <v>317</v>
      </c>
      <c r="D40" s="3" t="s">
        <v>16</v>
      </c>
      <c r="E40" s="3" t="s">
        <v>53</v>
      </c>
      <c r="F40" s="1">
        <v>33333</v>
      </c>
      <c r="G40" s="3" t="s">
        <v>25</v>
      </c>
      <c r="H40" s="2">
        <v>63.1</v>
      </c>
      <c r="I40" s="72">
        <v>1.7564</v>
      </c>
      <c r="J40" s="91">
        <v>120</v>
      </c>
      <c r="K40" s="3">
        <v>120</v>
      </c>
      <c r="L40" s="91">
        <v>122.5</v>
      </c>
      <c r="M40" s="3"/>
      <c r="N40" s="84">
        <f>K40</f>
        <v>120</v>
      </c>
      <c r="O40" s="72">
        <f aca="true" t="shared" si="2" ref="O40:O59">N40*I40</f>
        <v>210.768</v>
      </c>
      <c r="P40" s="31"/>
    </row>
    <row r="41" spans="1:16" ht="12.75">
      <c r="A41" s="30">
        <v>2</v>
      </c>
      <c r="B41" s="11">
        <v>67.5</v>
      </c>
      <c r="C41" s="3" t="s">
        <v>319</v>
      </c>
      <c r="D41" s="3" t="s">
        <v>16</v>
      </c>
      <c r="E41" s="3" t="s">
        <v>53</v>
      </c>
      <c r="F41" s="1">
        <v>32125</v>
      </c>
      <c r="G41" s="3" t="s">
        <v>25</v>
      </c>
      <c r="H41" s="2">
        <v>66.1</v>
      </c>
      <c r="I41" s="72">
        <v>1.6281</v>
      </c>
      <c r="J41" s="11">
        <v>120</v>
      </c>
      <c r="K41" s="92">
        <v>125</v>
      </c>
      <c r="L41" s="92">
        <v>125</v>
      </c>
      <c r="M41" s="3"/>
      <c r="N41" s="3">
        <f>J41</f>
        <v>120</v>
      </c>
      <c r="O41" s="72">
        <f t="shared" si="2"/>
        <v>195.372</v>
      </c>
      <c r="P41" s="31"/>
    </row>
    <row r="42" spans="1:16" ht="12.75">
      <c r="A42" s="30">
        <v>3</v>
      </c>
      <c r="B42" s="11">
        <v>67.5</v>
      </c>
      <c r="C42" s="3" t="s">
        <v>318</v>
      </c>
      <c r="D42" s="3" t="s">
        <v>16</v>
      </c>
      <c r="E42" s="3" t="s">
        <v>53</v>
      </c>
      <c r="F42" s="1">
        <v>32402</v>
      </c>
      <c r="G42" s="3" t="s">
        <v>25</v>
      </c>
      <c r="H42" s="2">
        <v>66.1</v>
      </c>
      <c r="I42" s="72">
        <v>1.6281</v>
      </c>
      <c r="J42" s="11">
        <v>105</v>
      </c>
      <c r="K42" s="3">
        <v>115</v>
      </c>
      <c r="L42" s="91">
        <v>125</v>
      </c>
      <c r="M42" s="3"/>
      <c r="N42" s="3">
        <f>K42</f>
        <v>115</v>
      </c>
      <c r="O42" s="72">
        <f t="shared" si="2"/>
        <v>187.2315</v>
      </c>
      <c r="P42" s="31"/>
    </row>
    <row r="43" spans="1:16" ht="12.75">
      <c r="A43" s="30">
        <v>4</v>
      </c>
      <c r="B43" s="11">
        <v>67.5</v>
      </c>
      <c r="C43" s="3" t="s">
        <v>307</v>
      </c>
      <c r="D43" s="3" t="s">
        <v>16</v>
      </c>
      <c r="E43" s="3" t="s">
        <v>53</v>
      </c>
      <c r="F43" s="1">
        <v>32960</v>
      </c>
      <c r="G43" s="3" t="s">
        <v>25</v>
      </c>
      <c r="H43" s="2">
        <v>63.3</v>
      </c>
      <c r="I43" s="72">
        <v>1.7274</v>
      </c>
      <c r="J43" s="91">
        <v>75</v>
      </c>
      <c r="K43" s="3">
        <v>75</v>
      </c>
      <c r="L43" s="91">
        <v>80</v>
      </c>
      <c r="M43" s="3"/>
      <c r="N43" s="84">
        <f>K43</f>
        <v>75</v>
      </c>
      <c r="O43" s="72">
        <f t="shared" si="2"/>
        <v>129.555</v>
      </c>
      <c r="P43" s="31"/>
    </row>
    <row r="44" spans="1:16" ht="12.75">
      <c r="A44" s="30">
        <v>1</v>
      </c>
      <c r="B44" s="11">
        <v>67.5</v>
      </c>
      <c r="C44" s="3" t="s">
        <v>315</v>
      </c>
      <c r="D44" s="3" t="s">
        <v>16</v>
      </c>
      <c r="E44" s="3" t="s">
        <v>53</v>
      </c>
      <c r="F44" s="1">
        <v>25899</v>
      </c>
      <c r="G44" s="3" t="s">
        <v>61</v>
      </c>
      <c r="H44" s="2">
        <v>61.4</v>
      </c>
      <c r="I44" s="72">
        <v>1.7551</v>
      </c>
      <c r="J44" s="3">
        <v>105</v>
      </c>
      <c r="K44" s="118">
        <v>110</v>
      </c>
      <c r="L44" s="91">
        <v>115</v>
      </c>
      <c r="M44" s="3"/>
      <c r="N44" s="84">
        <f>K44</f>
        <v>110</v>
      </c>
      <c r="O44" s="72">
        <f t="shared" si="2"/>
        <v>193.061</v>
      </c>
      <c r="P44" s="31"/>
    </row>
    <row r="45" spans="1:16" ht="12.75">
      <c r="A45" s="30">
        <v>1</v>
      </c>
      <c r="B45" s="11">
        <v>67.5</v>
      </c>
      <c r="C45" s="3" t="s">
        <v>310</v>
      </c>
      <c r="D45" s="3" t="s">
        <v>145</v>
      </c>
      <c r="E45" s="3" t="s">
        <v>53</v>
      </c>
      <c r="F45" s="1">
        <v>18442</v>
      </c>
      <c r="G45" s="3" t="s">
        <v>229</v>
      </c>
      <c r="H45" s="2">
        <v>65.1</v>
      </c>
      <c r="I45" s="72">
        <v>2.803</v>
      </c>
      <c r="J45" s="11">
        <v>80</v>
      </c>
      <c r="K45" s="11">
        <v>85</v>
      </c>
      <c r="L45" s="120">
        <v>90</v>
      </c>
      <c r="M45" s="11"/>
      <c r="N45" s="3">
        <f>L45</f>
        <v>90</v>
      </c>
      <c r="O45" s="72">
        <f t="shared" si="2"/>
        <v>252.26999999999998</v>
      </c>
      <c r="P45" s="31"/>
    </row>
    <row r="46" spans="1:16" ht="12.75">
      <c r="A46" s="32">
        <v>1</v>
      </c>
      <c r="B46" s="11">
        <v>67.5</v>
      </c>
      <c r="C46" s="11" t="s">
        <v>308</v>
      </c>
      <c r="D46" s="11" t="s">
        <v>16</v>
      </c>
      <c r="E46" s="11" t="s">
        <v>53</v>
      </c>
      <c r="F46" s="16">
        <v>14057</v>
      </c>
      <c r="G46" s="11" t="s">
        <v>108</v>
      </c>
      <c r="H46" s="17">
        <v>62.4</v>
      </c>
      <c r="I46" s="73">
        <v>3.5722</v>
      </c>
      <c r="J46" s="3">
        <v>80</v>
      </c>
      <c r="K46" s="118">
        <v>85</v>
      </c>
      <c r="L46" s="91">
        <v>87.5</v>
      </c>
      <c r="M46" s="3"/>
      <c r="N46" s="3">
        <f>K46</f>
        <v>85</v>
      </c>
      <c r="O46" s="72">
        <f t="shared" si="2"/>
        <v>303.637</v>
      </c>
      <c r="P46" s="33"/>
    </row>
    <row r="47" spans="1:16" ht="12.75">
      <c r="A47" s="30">
        <v>2</v>
      </c>
      <c r="B47" s="11">
        <v>67.5</v>
      </c>
      <c r="C47" s="3" t="s">
        <v>106</v>
      </c>
      <c r="D47" s="3" t="s">
        <v>161</v>
      </c>
      <c r="E47" s="3" t="s">
        <v>53</v>
      </c>
      <c r="F47" s="1">
        <v>13831</v>
      </c>
      <c r="G47" s="3" t="s">
        <v>108</v>
      </c>
      <c r="H47" s="2">
        <v>64.1</v>
      </c>
      <c r="I47" s="72">
        <v>3.4988</v>
      </c>
      <c r="J47" s="3">
        <v>60</v>
      </c>
      <c r="K47" s="3">
        <v>65</v>
      </c>
      <c r="L47" s="91">
        <v>0</v>
      </c>
      <c r="M47" s="3"/>
      <c r="N47" s="84">
        <f>K47</f>
        <v>65</v>
      </c>
      <c r="O47" s="72">
        <f t="shared" si="2"/>
        <v>227.422</v>
      </c>
      <c r="P47" s="31"/>
    </row>
    <row r="48" spans="1:16" ht="12.75">
      <c r="A48" s="30">
        <v>1</v>
      </c>
      <c r="B48" s="11">
        <v>67.5</v>
      </c>
      <c r="C48" s="3" t="s">
        <v>322</v>
      </c>
      <c r="D48" s="3" t="s">
        <v>18</v>
      </c>
      <c r="E48" s="3" t="s">
        <v>53</v>
      </c>
      <c r="F48" s="1">
        <v>31082</v>
      </c>
      <c r="G48" s="3" t="s">
        <v>21</v>
      </c>
      <c r="H48" s="2">
        <v>67.4</v>
      </c>
      <c r="I48" s="72">
        <v>1.5983</v>
      </c>
      <c r="J48" s="19">
        <v>135</v>
      </c>
      <c r="K48" s="3">
        <v>142.5</v>
      </c>
      <c r="L48" s="92">
        <v>150</v>
      </c>
      <c r="M48" s="3"/>
      <c r="N48" s="3">
        <f>K48</f>
        <v>142.5</v>
      </c>
      <c r="O48" s="72">
        <f t="shared" si="2"/>
        <v>227.75775000000002</v>
      </c>
      <c r="P48" s="31"/>
    </row>
    <row r="49" spans="1:16" ht="12.75">
      <c r="A49" s="32">
        <v>2</v>
      </c>
      <c r="B49" s="11">
        <v>67.5</v>
      </c>
      <c r="C49" s="11" t="s">
        <v>320</v>
      </c>
      <c r="D49" s="3" t="s">
        <v>16</v>
      </c>
      <c r="E49" s="11" t="s">
        <v>53</v>
      </c>
      <c r="F49" s="16">
        <v>31542</v>
      </c>
      <c r="G49" s="11" t="s">
        <v>21</v>
      </c>
      <c r="H49" s="17">
        <v>66.6</v>
      </c>
      <c r="I49" s="73">
        <v>1.618</v>
      </c>
      <c r="J49" s="3">
        <v>120</v>
      </c>
      <c r="K49" s="3">
        <v>125</v>
      </c>
      <c r="L49" s="3">
        <v>130</v>
      </c>
      <c r="M49" s="3"/>
      <c r="N49" s="3">
        <f>L49</f>
        <v>130</v>
      </c>
      <c r="O49" s="72">
        <f t="shared" si="2"/>
        <v>210.34</v>
      </c>
      <c r="P49" s="33"/>
    </row>
    <row r="50" spans="1:16" ht="12.75">
      <c r="A50" s="30">
        <v>3</v>
      </c>
      <c r="B50" s="11">
        <v>67.5</v>
      </c>
      <c r="C50" s="3" t="s">
        <v>321</v>
      </c>
      <c r="D50" s="3" t="s">
        <v>18</v>
      </c>
      <c r="E50" s="3" t="s">
        <v>53</v>
      </c>
      <c r="F50" s="1">
        <v>28743</v>
      </c>
      <c r="G50" s="11" t="s">
        <v>21</v>
      </c>
      <c r="H50" s="2">
        <v>66.8</v>
      </c>
      <c r="I50" s="72">
        <v>1.618</v>
      </c>
      <c r="J50" s="11">
        <v>117.5</v>
      </c>
      <c r="K50" s="11">
        <v>125</v>
      </c>
      <c r="L50" s="92">
        <v>130</v>
      </c>
      <c r="M50" s="3"/>
      <c r="N50" s="3">
        <f>K50</f>
        <v>125</v>
      </c>
      <c r="O50" s="72">
        <f t="shared" si="2"/>
        <v>202.25</v>
      </c>
      <c r="P50" s="31"/>
    </row>
    <row r="51" spans="1:16" ht="12.75">
      <c r="A51" s="30">
        <v>1</v>
      </c>
      <c r="B51" s="11">
        <v>67.5</v>
      </c>
      <c r="C51" s="3" t="s">
        <v>313</v>
      </c>
      <c r="D51" s="3" t="s">
        <v>16</v>
      </c>
      <c r="E51" s="3" t="s">
        <v>53</v>
      </c>
      <c r="F51" s="1">
        <v>34981</v>
      </c>
      <c r="G51" s="3" t="s">
        <v>24</v>
      </c>
      <c r="H51" s="2">
        <v>67</v>
      </c>
      <c r="I51" s="72">
        <v>1.8975</v>
      </c>
      <c r="J51" s="11">
        <v>105</v>
      </c>
      <c r="K51" s="92">
        <v>110</v>
      </c>
      <c r="L51" s="11">
        <v>110</v>
      </c>
      <c r="M51" s="3"/>
      <c r="N51" s="3">
        <f>L51</f>
        <v>110</v>
      </c>
      <c r="O51" s="72">
        <f t="shared" si="2"/>
        <v>208.725</v>
      </c>
      <c r="P51" s="31" t="s">
        <v>189</v>
      </c>
    </row>
    <row r="52" spans="1:16" ht="12.75">
      <c r="A52" s="30">
        <v>2</v>
      </c>
      <c r="B52" s="11">
        <v>67.5</v>
      </c>
      <c r="C52" s="3" t="s">
        <v>309</v>
      </c>
      <c r="D52" s="3" t="s">
        <v>15</v>
      </c>
      <c r="E52" s="3" t="s">
        <v>53</v>
      </c>
      <c r="F52" s="1">
        <v>35043</v>
      </c>
      <c r="G52" s="3" t="s">
        <v>24</v>
      </c>
      <c r="H52" s="2">
        <v>64.5</v>
      </c>
      <c r="I52" s="72">
        <v>1.9716</v>
      </c>
      <c r="J52" s="3">
        <v>80</v>
      </c>
      <c r="K52" s="3">
        <v>85</v>
      </c>
      <c r="L52" s="3">
        <v>90</v>
      </c>
      <c r="M52" s="3"/>
      <c r="N52" s="84">
        <f>L52</f>
        <v>90</v>
      </c>
      <c r="O52" s="72">
        <f t="shared" si="2"/>
        <v>177.444</v>
      </c>
      <c r="P52" s="31"/>
    </row>
    <row r="53" spans="1:16" ht="12.75">
      <c r="A53" s="30">
        <v>3</v>
      </c>
      <c r="B53" s="11">
        <v>67.5</v>
      </c>
      <c r="C53" s="3" t="s">
        <v>70</v>
      </c>
      <c r="D53" s="3" t="s">
        <v>71</v>
      </c>
      <c r="E53" s="3" t="s">
        <v>53</v>
      </c>
      <c r="F53" s="1">
        <v>35000</v>
      </c>
      <c r="G53" s="3" t="s">
        <v>24</v>
      </c>
      <c r="H53" s="2">
        <v>65.7</v>
      </c>
      <c r="I53" s="72">
        <v>1.9334</v>
      </c>
      <c r="J53" s="19">
        <v>70</v>
      </c>
      <c r="K53" s="3">
        <v>77.5</v>
      </c>
      <c r="L53" s="11">
        <v>82.5</v>
      </c>
      <c r="M53" s="3"/>
      <c r="N53" s="3">
        <f>L53</f>
        <v>82.5</v>
      </c>
      <c r="O53" s="72">
        <f t="shared" si="2"/>
        <v>159.5055</v>
      </c>
      <c r="P53" s="31"/>
    </row>
    <row r="54" spans="1:16" ht="12.75" customHeight="1">
      <c r="A54" s="30">
        <v>4</v>
      </c>
      <c r="B54" s="11">
        <v>67.5</v>
      </c>
      <c r="C54" s="3" t="s">
        <v>311</v>
      </c>
      <c r="D54" s="3" t="s">
        <v>16</v>
      </c>
      <c r="E54" s="3" t="s">
        <v>53</v>
      </c>
      <c r="F54" s="1">
        <v>35156</v>
      </c>
      <c r="G54" s="3" t="s">
        <v>24</v>
      </c>
      <c r="H54" s="2">
        <v>67.3</v>
      </c>
      <c r="I54" s="72">
        <v>1.8975</v>
      </c>
      <c r="J54" s="3">
        <v>77.5</v>
      </c>
      <c r="K54" s="3">
        <v>82.5</v>
      </c>
      <c r="L54" s="91">
        <v>90</v>
      </c>
      <c r="M54" s="3"/>
      <c r="N54" s="84">
        <f>K54</f>
        <v>82.5</v>
      </c>
      <c r="O54" s="72">
        <f t="shared" si="2"/>
        <v>156.54375</v>
      </c>
      <c r="P54" s="31"/>
    </row>
    <row r="55" spans="1:16" ht="12.75">
      <c r="A55" s="32">
        <v>5</v>
      </c>
      <c r="B55" s="11">
        <v>67.5</v>
      </c>
      <c r="C55" s="11" t="s">
        <v>152</v>
      </c>
      <c r="D55" s="11" t="s">
        <v>16</v>
      </c>
      <c r="E55" s="11" t="s">
        <v>53</v>
      </c>
      <c r="F55" s="16">
        <v>35336</v>
      </c>
      <c r="G55" s="11" t="s">
        <v>24</v>
      </c>
      <c r="H55" s="17">
        <v>62.3</v>
      </c>
      <c r="I55" s="73">
        <v>2.0411</v>
      </c>
      <c r="J55" s="3">
        <v>60</v>
      </c>
      <c r="K55" s="3">
        <v>65</v>
      </c>
      <c r="L55" s="91">
        <v>72.5</v>
      </c>
      <c r="M55" s="3"/>
      <c r="N55" s="3">
        <f>K55</f>
        <v>65</v>
      </c>
      <c r="O55" s="72">
        <f t="shared" si="2"/>
        <v>132.6715</v>
      </c>
      <c r="P55" s="33"/>
    </row>
    <row r="56" spans="1:16" ht="12.75">
      <c r="A56" s="30">
        <v>6</v>
      </c>
      <c r="B56" s="11">
        <v>67.5</v>
      </c>
      <c r="C56" s="3" t="s">
        <v>306</v>
      </c>
      <c r="D56" s="3" t="s">
        <v>16</v>
      </c>
      <c r="E56" s="3" t="s">
        <v>53</v>
      </c>
      <c r="F56" s="1">
        <v>35552</v>
      </c>
      <c r="G56" s="11" t="s">
        <v>24</v>
      </c>
      <c r="H56" s="2">
        <v>65.4</v>
      </c>
      <c r="I56" s="72">
        <v>2.028</v>
      </c>
      <c r="J56" s="11">
        <v>57.5</v>
      </c>
      <c r="K56" s="11">
        <v>62.5</v>
      </c>
      <c r="L56" s="92">
        <v>65</v>
      </c>
      <c r="M56" s="3"/>
      <c r="N56" s="3">
        <f>K56</f>
        <v>62.5</v>
      </c>
      <c r="O56" s="72">
        <f t="shared" si="2"/>
        <v>126.75</v>
      </c>
      <c r="P56" s="31"/>
    </row>
    <row r="57" spans="1:16" ht="12.75">
      <c r="A57" s="32">
        <v>1</v>
      </c>
      <c r="B57" s="11">
        <v>67.5</v>
      </c>
      <c r="C57" s="11" t="s">
        <v>316</v>
      </c>
      <c r="D57" s="3" t="s">
        <v>16</v>
      </c>
      <c r="E57" s="11" t="s">
        <v>53</v>
      </c>
      <c r="F57" s="16">
        <v>34307</v>
      </c>
      <c r="G57" s="11" t="s">
        <v>23</v>
      </c>
      <c r="H57" s="17">
        <v>65.5</v>
      </c>
      <c r="I57" s="73">
        <v>1.7807</v>
      </c>
      <c r="J57" s="3">
        <v>105</v>
      </c>
      <c r="K57" s="3">
        <v>112.5</v>
      </c>
      <c r="L57" s="91">
        <v>120</v>
      </c>
      <c r="M57" s="3"/>
      <c r="N57" s="3">
        <f>K57</f>
        <v>112.5</v>
      </c>
      <c r="O57" s="72">
        <f t="shared" si="2"/>
        <v>200.32874999999999</v>
      </c>
      <c r="P57" s="31" t="s">
        <v>738</v>
      </c>
    </row>
    <row r="58" spans="1:16" ht="12.75" customHeight="1">
      <c r="A58" s="30">
        <v>2</v>
      </c>
      <c r="B58" s="11">
        <v>67.5</v>
      </c>
      <c r="C58" s="3" t="s">
        <v>312</v>
      </c>
      <c r="D58" s="3" t="s">
        <v>16</v>
      </c>
      <c r="E58" s="3" t="s">
        <v>53</v>
      </c>
      <c r="F58" s="1">
        <v>34590</v>
      </c>
      <c r="G58" s="3" t="s">
        <v>23</v>
      </c>
      <c r="H58" s="2">
        <v>66.4</v>
      </c>
      <c r="I58" s="72">
        <v>1.7583</v>
      </c>
      <c r="J58" s="11">
        <v>85</v>
      </c>
      <c r="K58" s="3">
        <v>95</v>
      </c>
      <c r="L58" s="11">
        <v>97.5</v>
      </c>
      <c r="M58" s="3"/>
      <c r="N58" s="3">
        <f>L58</f>
        <v>97.5</v>
      </c>
      <c r="O58" s="72">
        <f t="shared" si="2"/>
        <v>171.43425</v>
      </c>
      <c r="P58" s="31"/>
    </row>
    <row r="59" spans="1:16" ht="12.75">
      <c r="A59" s="30">
        <v>1</v>
      </c>
      <c r="B59" s="11">
        <v>67.5</v>
      </c>
      <c r="C59" s="3" t="s">
        <v>314</v>
      </c>
      <c r="D59" s="3" t="s">
        <v>15</v>
      </c>
      <c r="E59" s="3" t="s">
        <v>53</v>
      </c>
      <c r="F59" s="1">
        <v>34075</v>
      </c>
      <c r="G59" s="3" t="s">
        <v>22</v>
      </c>
      <c r="H59" s="2">
        <v>67.3</v>
      </c>
      <c r="I59" s="72">
        <v>1.7045</v>
      </c>
      <c r="J59" s="20">
        <v>100</v>
      </c>
      <c r="K59" s="91">
        <v>110</v>
      </c>
      <c r="L59" s="11">
        <v>110</v>
      </c>
      <c r="M59" s="3"/>
      <c r="N59" s="3">
        <f>L59</f>
        <v>110</v>
      </c>
      <c r="O59" s="72">
        <f t="shared" si="2"/>
        <v>187.49499999999998</v>
      </c>
      <c r="P59" s="31"/>
    </row>
    <row r="60" spans="1:16" ht="12.75">
      <c r="A60" s="30">
        <v>1</v>
      </c>
      <c r="B60" s="3">
        <v>75</v>
      </c>
      <c r="C60" s="3" t="s">
        <v>218</v>
      </c>
      <c r="D60" s="3" t="s">
        <v>71</v>
      </c>
      <c r="E60" s="3" t="s">
        <v>53</v>
      </c>
      <c r="F60" s="1">
        <v>32061</v>
      </c>
      <c r="G60" s="3" t="s">
        <v>25</v>
      </c>
      <c r="H60" s="2">
        <v>74.4</v>
      </c>
      <c r="I60" s="72">
        <v>1.4744</v>
      </c>
      <c r="J60" s="3">
        <v>140</v>
      </c>
      <c r="K60" s="3">
        <v>145</v>
      </c>
      <c r="L60" s="43">
        <v>150</v>
      </c>
      <c r="M60" s="3"/>
      <c r="N60" s="84">
        <f>K60</f>
        <v>145</v>
      </c>
      <c r="O60" s="72">
        <f aca="true" t="shared" si="3" ref="O60:O82">N60*I60</f>
        <v>213.78799999999998</v>
      </c>
      <c r="P60" s="31"/>
    </row>
    <row r="61" spans="1:16" ht="12.75">
      <c r="A61" s="30">
        <v>2</v>
      </c>
      <c r="B61" s="3">
        <v>75</v>
      </c>
      <c r="C61" s="3" t="s">
        <v>211</v>
      </c>
      <c r="D61" s="3" t="s">
        <v>15</v>
      </c>
      <c r="E61" s="3" t="s">
        <v>53</v>
      </c>
      <c r="F61" s="1">
        <v>32736</v>
      </c>
      <c r="G61" s="3" t="s">
        <v>25</v>
      </c>
      <c r="H61" s="2">
        <v>71.2</v>
      </c>
      <c r="I61" s="72">
        <v>1.5431</v>
      </c>
      <c r="J61" s="3">
        <v>120</v>
      </c>
      <c r="K61" s="3">
        <v>127.5</v>
      </c>
      <c r="L61" s="43">
        <v>130</v>
      </c>
      <c r="M61" s="3"/>
      <c r="N61" s="84">
        <f>K61</f>
        <v>127.5</v>
      </c>
      <c r="O61" s="72">
        <f t="shared" si="3"/>
        <v>196.74525</v>
      </c>
      <c r="P61" s="31"/>
    </row>
    <row r="62" spans="1:16" ht="12.75">
      <c r="A62" s="30">
        <v>3</v>
      </c>
      <c r="B62" s="3">
        <v>75</v>
      </c>
      <c r="C62" s="3" t="s">
        <v>201</v>
      </c>
      <c r="D62" s="3" t="s">
        <v>16</v>
      </c>
      <c r="E62" s="3" t="s">
        <v>53</v>
      </c>
      <c r="F62" s="1">
        <v>32075</v>
      </c>
      <c r="G62" s="3" t="s">
        <v>25</v>
      </c>
      <c r="H62" s="2">
        <v>71.6</v>
      </c>
      <c r="I62" s="72">
        <v>1.5196</v>
      </c>
      <c r="J62" s="3">
        <v>90</v>
      </c>
      <c r="K62" s="43">
        <v>95</v>
      </c>
      <c r="L62" s="43">
        <v>97.5</v>
      </c>
      <c r="M62" s="3"/>
      <c r="N62" s="84">
        <f>J62</f>
        <v>90</v>
      </c>
      <c r="O62" s="72">
        <f t="shared" si="3"/>
        <v>136.764</v>
      </c>
      <c r="P62" s="31"/>
    </row>
    <row r="63" spans="1:16" ht="12.75">
      <c r="A63" s="30">
        <v>1</v>
      </c>
      <c r="B63" s="3">
        <v>75</v>
      </c>
      <c r="C63" s="3" t="s">
        <v>219</v>
      </c>
      <c r="D63" s="3" t="s">
        <v>71</v>
      </c>
      <c r="E63" s="3" t="s">
        <v>53</v>
      </c>
      <c r="F63" s="1">
        <v>24893</v>
      </c>
      <c r="G63" s="3" t="s">
        <v>61</v>
      </c>
      <c r="H63" s="2">
        <v>71.1</v>
      </c>
      <c r="I63" s="72">
        <v>1.5553</v>
      </c>
      <c r="J63" s="3">
        <v>145</v>
      </c>
      <c r="K63" s="43">
        <v>155</v>
      </c>
      <c r="L63" s="118">
        <v>160</v>
      </c>
      <c r="M63" s="3"/>
      <c r="N63" s="84">
        <f>L63</f>
        <v>160</v>
      </c>
      <c r="O63" s="72">
        <f t="shared" si="3"/>
        <v>248.84799999999998</v>
      </c>
      <c r="P63" s="31"/>
    </row>
    <row r="64" spans="1:16" ht="12.75">
      <c r="A64" s="30">
        <v>2</v>
      </c>
      <c r="B64" s="3">
        <v>75</v>
      </c>
      <c r="C64" s="3" t="s">
        <v>212</v>
      </c>
      <c r="D64" s="3" t="s">
        <v>16</v>
      </c>
      <c r="E64" s="3" t="s">
        <v>53</v>
      </c>
      <c r="F64" s="1">
        <v>25193</v>
      </c>
      <c r="G64" s="3" t="s">
        <v>61</v>
      </c>
      <c r="H64" s="2">
        <v>73.9</v>
      </c>
      <c r="I64" s="72">
        <v>1.4948</v>
      </c>
      <c r="J64" s="3">
        <v>120</v>
      </c>
      <c r="K64" s="3">
        <v>125</v>
      </c>
      <c r="L64" s="43">
        <v>130</v>
      </c>
      <c r="M64" s="3"/>
      <c r="N64" s="84">
        <f>K64</f>
        <v>125</v>
      </c>
      <c r="O64" s="72">
        <f t="shared" si="3"/>
        <v>186.85</v>
      </c>
      <c r="P64" s="31"/>
    </row>
    <row r="65" spans="1:16" ht="12.75">
      <c r="A65" s="30">
        <v>1</v>
      </c>
      <c r="B65" s="3">
        <v>75</v>
      </c>
      <c r="C65" s="3" t="s">
        <v>203</v>
      </c>
      <c r="D65" s="3" t="s">
        <v>16</v>
      </c>
      <c r="E65" s="3" t="s">
        <v>53</v>
      </c>
      <c r="F65" s="1">
        <v>23876</v>
      </c>
      <c r="G65" s="3" t="s">
        <v>69</v>
      </c>
      <c r="H65" s="2">
        <v>74</v>
      </c>
      <c r="I65" s="72">
        <v>1.5837</v>
      </c>
      <c r="J65" s="3">
        <v>90</v>
      </c>
      <c r="K65" s="3">
        <v>95</v>
      </c>
      <c r="L65" s="43">
        <v>100</v>
      </c>
      <c r="M65" s="3"/>
      <c r="N65" s="84">
        <f>K65</f>
        <v>95</v>
      </c>
      <c r="O65" s="72">
        <f t="shared" si="3"/>
        <v>150.4515</v>
      </c>
      <c r="P65" s="31"/>
    </row>
    <row r="66" spans="1:16" ht="12.75">
      <c r="A66" s="30">
        <v>1</v>
      </c>
      <c r="B66" s="3">
        <v>75</v>
      </c>
      <c r="C66" s="3" t="s">
        <v>216</v>
      </c>
      <c r="D66" s="3" t="s">
        <v>16</v>
      </c>
      <c r="E66" s="3" t="s">
        <v>53</v>
      </c>
      <c r="F66" s="1">
        <v>20372</v>
      </c>
      <c r="G66" s="3" t="s">
        <v>55</v>
      </c>
      <c r="H66" s="2">
        <v>74.8</v>
      </c>
      <c r="I66" s="72">
        <v>2.025</v>
      </c>
      <c r="J66" s="3">
        <v>130</v>
      </c>
      <c r="K66" s="118">
        <v>135</v>
      </c>
      <c r="L66" s="43">
        <v>140</v>
      </c>
      <c r="M66" s="3"/>
      <c r="N66" s="84">
        <f>K66</f>
        <v>135</v>
      </c>
      <c r="O66" s="72">
        <f t="shared" si="3"/>
        <v>273.375</v>
      </c>
      <c r="P66" s="31"/>
    </row>
    <row r="67" spans="1:16" ht="12.75">
      <c r="A67" s="30">
        <v>1</v>
      </c>
      <c r="B67" s="3">
        <v>75</v>
      </c>
      <c r="C67" s="3" t="s">
        <v>209</v>
      </c>
      <c r="D67" s="3" t="s">
        <v>16</v>
      </c>
      <c r="E67" s="3" t="s">
        <v>53</v>
      </c>
      <c r="F67" s="1">
        <v>14999</v>
      </c>
      <c r="G67" s="3" t="s">
        <v>108</v>
      </c>
      <c r="H67" s="2">
        <v>74.3</v>
      </c>
      <c r="I67" s="72">
        <v>3.0403</v>
      </c>
      <c r="J67" s="3">
        <v>100</v>
      </c>
      <c r="K67" s="3">
        <v>105</v>
      </c>
      <c r="L67" s="118">
        <v>110</v>
      </c>
      <c r="M67" s="3"/>
      <c r="N67" s="84">
        <f>L67</f>
        <v>110</v>
      </c>
      <c r="O67" s="72">
        <f t="shared" si="3"/>
        <v>334.433</v>
      </c>
      <c r="P67" s="31" t="s">
        <v>736</v>
      </c>
    </row>
    <row r="68" spans="1:16" ht="12.75">
      <c r="A68" s="30">
        <v>1</v>
      </c>
      <c r="B68" s="3">
        <v>75</v>
      </c>
      <c r="C68" s="3" t="s">
        <v>200</v>
      </c>
      <c r="D68" s="3" t="s">
        <v>16</v>
      </c>
      <c r="E68" s="3" t="s">
        <v>53</v>
      </c>
      <c r="F68" s="1">
        <v>13307</v>
      </c>
      <c r="G68" s="3" t="s">
        <v>77</v>
      </c>
      <c r="H68" s="2">
        <v>71.6</v>
      </c>
      <c r="I68" s="72">
        <v>3.1654</v>
      </c>
      <c r="J68" s="3">
        <v>80</v>
      </c>
      <c r="K68" s="118">
        <v>85</v>
      </c>
      <c r="L68" s="43">
        <v>90</v>
      </c>
      <c r="M68" s="3"/>
      <c r="N68" s="84">
        <f>K68</f>
        <v>85</v>
      </c>
      <c r="O68" s="72">
        <f t="shared" si="3"/>
        <v>269.059</v>
      </c>
      <c r="P68" s="31"/>
    </row>
    <row r="69" spans="1:16" ht="12.75">
      <c r="A69" s="30">
        <v>1</v>
      </c>
      <c r="B69" s="3">
        <v>75</v>
      </c>
      <c r="C69" s="3" t="s">
        <v>220</v>
      </c>
      <c r="D69" s="3" t="s">
        <v>16</v>
      </c>
      <c r="E69" s="3" t="s">
        <v>53</v>
      </c>
      <c r="F69" s="1">
        <v>30903</v>
      </c>
      <c r="G69" s="3" t="s">
        <v>21</v>
      </c>
      <c r="H69" s="2">
        <v>69.9</v>
      </c>
      <c r="I69" s="72">
        <v>1.5529</v>
      </c>
      <c r="J69" s="3">
        <v>160</v>
      </c>
      <c r="K69" s="43">
        <v>167.5</v>
      </c>
      <c r="L69" s="3">
        <v>167.5</v>
      </c>
      <c r="M69" s="3"/>
      <c r="N69" s="84">
        <f>L69</f>
        <v>167.5</v>
      </c>
      <c r="O69" s="72">
        <f t="shared" si="3"/>
        <v>260.11075</v>
      </c>
      <c r="P69" s="31" t="s">
        <v>394</v>
      </c>
    </row>
    <row r="70" spans="1:16" ht="12.75">
      <c r="A70" s="30">
        <v>2</v>
      </c>
      <c r="B70" s="3">
        <v>75</v>
      </c>
      <c r="C70" s="3" t="s">
        <v>217</v>
      </c>
      <c r="D70" s="3" t="s">
        <v>16</v>
      </c>
      <c r="E70" s="3" t="s">
        <v>53</v>
      </c>
      <c r="F70" s="1">
        <v>30269</v>
      </c>
      <c r="G70" s="3" t="s">
        <v>21</v>
      </c>
      <c r="H70" s="2">
        <v>73.7</v>
      </c>
      <c r="I70" s="72">
        <v>1.4888</v>
      </c>
      <c r="J70" s="43">
        <v>140</v>
      </c>
      <c r="K70" s="3">
        <v>140</v>
      </c>
      <c r="L70" s="3">
        <v>145</v>
      </c>
      <c r="M70" s="3"/>
      <c r="N70" s="84">
        <f>L70</f>
        <v>145</v>
      </c>
      <c r="O70" s="72">
        <f t="shared" si="3"/>
        <v>215.87599999999998</v>
      </c>
      <c r="P70" s="31"/>
    </row>
    <row r="71" spans="1:16" ht="12.75">
      <c r="A71" s="30">
        <v>3</v>
      </c>
      <c r="B71" s="3">
        <v>75</v>
      </c>
      <c r="C71" s="3" t="s">
        <v>109</v>
      </c>
      <c r="D71" s="3" t="s">
        <v>110</v>
      </c>
      <c r="E71" s="3" t="s">
        <v>53</v>
      </c>
      <c r="F71" s="1">
        <v>31326</v>
      </c>
      <c r="G71" s="3" t="s">
        <v>21</v>
      </c>
      <c r="H71" s="2">
        <v>74</v>
      </c>
      <c r="I71" s="72">
        <v>1.4815</v>
      </c>
      <c r="J71" s="3">
        <v>140</v>
      </c>
      <c r="K71" s="43">
        <v>145</v>
      </c>
      <c r="L71" s="43">
        <v>145</v>
      </c>
      <c r="M71" s="3"/>
      <c r="N71" s="84">
        <f>J71</f>
        <v>140</v>
      </c>
      <c r="O71" s="72">
        <f t="shared" si="3"/>
        <v>207.41</v>
      </c>
      <c r="P71" s="31"/>
    </row>
    <row r="72" spans="1:16" ht="12.75">
      <c r="A72" s="30">
        <v>4</v>
      </c>
      <c r="B72" s="3">
        <v>75</v>
      </c>
      <c r="C72" s="3" t="s">
        <v>215</v>
      </c>
      <c r="D72" s="3" t="s">
        <v>16</v>
      </c>
      <c r="E72" s="3" t="s">
        <v>53</v>
      </c>
      <c r="F72" s="1">
        <v>31916</v>
      </c>
      <c r="G72" s="3" t="s">
        <v>21</v>
      </c>
      <c r="H72" s="2">
        <v>72.6</v>
      </c>
      <c r="I72" s="72">
        <v>1.504</v>
      </c>
      <c r="J72" s="3">
        <v>125</v>
      </c>
      <c r="K72" s="3">
        <v>130</v>
      </c>
      <c r="L72" s="3">
        <v>135</v>
      </c>
      <c r="M72" s="3"/>
      <c r="N72" s="84">
        <f>L72</f>
        <v>135</v>
      </c>
      <c r="O72" s="72">
        <f t="shared" si="3"/>
        <v>203.04</v>
      </c>
      <c r="P72" s="31"/>
    </row>
    <row r="73" spans="1:16" ht="12.75">
      <c r="A73" s="30">
        <v>5</v>
      </c>
      <c r="B73" s="3">
        <v>75</v>
      </c>
      <c r="C73" s="3" t="s">
        <v>213</v>
      </c>
      <c r="D73" s="3" t="s">
        <v>16</v>
      </c>
      <c r="E73" s="3" t="s">
        <v>53</v>
      </c>
      <c r="F73" s="1">
        <v>31607</v>
      </c>
      <c r="G73" s="3" t="s">
        <v>21</v>
      </c>
      <c r="H73" s="2">
        <v>73.9</v>
      </c>
      <c r="I73" s="72">
        <v>1.4815</v>
      </c>
      <c r="J73" s="3">
        <v>120</v>
      </c>
      <c r="K73" s="3">
        <v>125</v>
      </c>
      <c r="L73" s="3">
        <v>130</v>
      </c>
      <c r="M73" s="3"/>
      <c r="N73" s="84">
        <f>L73</f>
        <v>130</v>
      </c>
      <c r="O73" s="72">
        <f t="shared" si="3"/>
        <v>192.595</v>
      </c>
      <c r="P73" s="31"/>
    </row>
    <row r="74" spans="1:16" ht="12.75">
      <c r="A74" s="30">
        <v>6</v>
      </c>
      <c r="B74" s="3">
        <v>75</v>
      </c>
      <c r="C74" s="3" t="s">
        <v>214</v>
      </c>
      <c r="D74" s="3" t="s">
        <v>16</v>
      </c>
      <c r="E74" s="3" t="s">
        <v>53</v>
      </c>
      <c r="F74" s="1">
        <v>27006</v>
      </c>
      <c r="G74" s="3" t="s">
        <v>21</v>
      </c>
      <c r="H74" s="2">
        <v>71.3</v>
      </c>
      <c r="I74" s="72">
        <v>1.5278</v>
      </c>
      <c r="J74" s="3">
        <v>127.5</v>
      </c>
      <c r="K74" s="43">
        <v>132.5</v>
      </c>
      <c r="L74" s="43">
        <v>132.5</v>
      </c>
      <c r="M74" s="3"/>
      <c r="N74" s="84">
        <f>J74</f>
        <v>127.5</v>
      </c>
      <c r="O74" s="72">
        <f t="shared" si="3"/>
        <v>194.7945</v>
      </c>
      <c r="P74" s="31"/>
    </row>
    <row r="75" spans="1:16" ht="12.75">
      <c r="A75" s="30">
        <v>7</v>
      </c>
      <c r="B75" s="3">
        <v>75</v>
      </c>
      <c r="C75" s="3" t="s">
        <v>210</v>
      </c>
      <c r="D75" s="3" t="s">
        <v>16</v>
      </c>
      <c r="E75" s="3" t="s">
        <v>53</v>
      </c>
      <c r="F75" s="1">
        <v>30836</v>
      </c>
      <c r="G75" s="3" t="s">
        <v>21</v>
      </c>
      <c r="H75" s="2">
        <v>73.8</v>
      </c>
      <c r="I75" s="72">
        <v>1.4815</v>
      </c>
      <c r="J75" s="3">
        <v>110</v>
      </c>
      <c r="K75" s="3">
        <v>120</v>
      </c>
      <c r="L75" s="3">
        <v>125</v>
      </c>
      <c r="M75" s="3"/>
      <c r="N75" s="84">
        <f>L75</f>
        <v>125</v>
      </c>
      <c r="O75" s="72">
        <f t="shared" si="3"/>
        <v>185.1875</v>
      </c>
      <c r="P75" s="31"/>
    </row>
    <row r="76" spans="1:16" ht="12.75">
      <c r="A76" s="30">
        <v>8</v>
      </c>
      <c r="B76" s="3">
        <v>75</v>
      </c>
      <c r="C76" s="3" t="s">
        <v>208</v>
      </c>
      <c r="D76" s="3" t="s">
        <v>16</v>
      </c>
      <c r="E76" s="3" t="s">
        <v>53</v>
      </c>
      <c r="F76" s="1">
        <v>29162</v>
      </c>
      <c r="G76" s="3" t="s">
        <v>21</v>
      </c>
      <c r="H76" s="2">
        <v>73.8</v>
      </c>
      <c r="I76" s="72">
        <v>1.4815</v>
      </c>
      <c r="J76" s="3">
        <v>100</v>
      </c>
      <c r="K76" s="3">
        <v>105</v>
      </c>
      <c r="L76" s="3">
        <v>110</v>
      </c>
      <c r="M76" s="3"/>
      <c r="N76" s="84">
        <f>L76</f>
        <v>110</v>
      </c>
      <c r="O76" s="72">
        <f t="shared" si="3"/>
        <v>162.965</v>
      </c>
      <c r="P76" s="31"/>
    </row>
    <row r="77" spans="1:16" ht="12.75">
      <c r="A77" s="30">
        <v>9</v>
      </c>
      <c r="B77" s="3">
        <v>75</v>
      </c>
      <c r="C77" s="3" t="s">
        <v>207</v>
      </c>
      <c r="D77" s="3" t="s">
        <v>18</v>
      </c>
      <c r="E77" s="3" t="s">
        <v>53</v>
      </c>
      <c r="F77" s="1">
        <v>29362</v>
      </c>
      <c r="G77" s="3" t="s">
        <v>21</v>
      </c>
      <c r="H77" s="2">
        <v>72.2</v>
      </c>
      <c r="I77" s="72">
        <v>1.5117</v>
      </c>
      <c r="J77" s="3">
        <v>100</v>
      </c>
      <c r="K77" s="43">
        <v>110</v>
      </c>
      <c r="L77" s="43">
        <v>110</v>
      </c>
      <c r="M77" s="3"/>
      <c r="N77" s="84">
        <f>J77</f>
        <v>100</v>
      </c>
      <c r="O77" s="72">
        <f t="shared" si="3"/>
        <v>151.17000000000002</v>
      </c>
      <c r="P77" s="31"/>
    </row>
    <row r="78" spans="1:16" ht="12.75">
      <c r="A78" s="30" t="s">
        <v>118</v>
      </c>
      <c r="B78" s="3">
        <v>75</v>
      </c>
      <c r="C78" s="3" t="s">
        <v>198</v>
      </c>
      <c r="D78" s="3" t="s">
        <v>16</v>
      </c>
      <c r="E78" s="3" t="s">
        <v>53</v>
      </c>
      <c r="F78" s="1">
        <v>29920</v>
      </c>
      <c r="G78" s="3" t="s">
        <v>21</v>
      </c>
      <c r="H78" s="2">
        <v>74.3</v>
      </c>
      <c r="I78" s="72">
        <v>1.4744</v>
      </c>
      <c r="J78" s="43">
        <v>115</v>
      </c>
      <c r="K78" s="43">
        <v>0</v>
      </c>
      <c r="L78" s="43">
        <v>0</v>
      </c>
      <c r="M78" s="3"/>
      <c r="N78" s="84">
        <v>0</v>
      </c>
      <c r="O78" s="72">
        <f t="shared" si="3"/>
        <v>0</v>
      </c>
      <c r="P78" s="31"/>
    </row>
    <row r="79" spans="1:16" ht="12.75">
      <c r="A79" s="30">
        <v>1</v>
      </c>
      <c r="B79" s="3">
        <v>75</v>
      </c>
      <c r="C79" s="3" t="s">
        <v>204</v>
      </c>
      <c r="D79" s="3" t="s">
        <v>205</v>
      </c>
      <c r="E79" s="3" t="s">
        <v>53</v>
      </c>
      <c r="F79" s="1">
        <v>35224</v>
      </c>
      <c r="G79" s="3" t="s">
        <v>24</v>
      </c>
      <c r="H79" s="2">
        <v>72.3</v>
      </c>
      <c r="I79" s="72">
        <v>1.7838</v>
      </c>
      <c r="J79" s="3">
        <v>90</v>
      </c>
      <c r="K79" s="3">
        <v>97.5</v>
      </c>
      <c r="L79" s="3">
        <v>102.5</v>
      </c>
      <c r="M79" s="3"/>
      <c r="N79" s="84">
        <f>L79</f>
        <v>102.5</v>
      </c>
      <c r="O79" s="72">
        <f t="shared" si="3"/>
        <v>182.83950000000002</v>
      </c>
      <c r="P79" s="31"/>
    </row>
    <row r="80" spans="1:16" ht="12.75">
      <c r="A80" s="30">
        <v>2</v>
      </c>
      <c r="B80" s="3">
        <v>75</v>
      </c>
      <c r="C80" s="3" t="s">
        <v>199</v>
      </c>
      <c r="D80" s="3" t="s">
        <v>16</v>
      </c>
      <c r="E80" s="3" t="s">
        <v>53</v>
      </c>
      <c r="F80" s="1">
        <v>35212</v>
      </c>
      <c r="G80" s="3" t="s">
        <v>24</v>
      </c>
      <c r="H80" s="2">
        <v>70.1</v>
      </c>
      <c r="I80" s="72">
        <v>1.822</v>
      </c>
      <c r="J80" s="43">
        <v>65</v>
      </c>
      <c r="K80" s="3">
        <v>65</v>
      </c>
      <c r="L80" s="43">
        <v>75</v>
      </c>
      <c r="M80" s="3"/>
      <c r="N80" s="84">
        <f>K80</f>
        <v>65</v>
      </c>
      <c r="O80" s="72">
        <f t="shared" si="3"/>
        <v>118.43</v>
      </c>
      <c r="P80" s="31"/>
    </row>
    <row r="81" spans="1:16" ht="12.75">
      <c r="A81" s="30">
        <v>1</v>
      </c>
      <c r="B81" s="3">
        <v>75</v>
      </c>
      <c r="C81" s="3" t="s">
        <v>206</v>
      </c>
      <c r="D81" s="3" t="s">
        <v>16</v>
      </c>
      <c r="E81" s="3" t="s">
        <v>53</v>
      </c>
      <c r="F81" s="1">
        <v>34593</v>
      </c>
      <c r="G81" s="3" t="s">
        <v>23</v>
      </c>
      <c r="H81" s="2">
        <v>74.3</v>
      </c>
      <c r="I81" s="72">
        <v>1.5924</v>
      </c>
      <c r="J81" s="3">
        <v>90</v>
      </c>
      <c r="K81" s="3">
        <v>95</v>
      </c>
      <c r="L81" s="3">
        <v>102.5</v>
      </c>
      <c r="M81" s="3"/>
      <c r="N81" s="84">
        <f>L81</f>
        <v>102.5</v>
      </c>
      <c r="O81" s="72">
        <f t="shared" si="3"/>
        <v>163.221</v>
      </c>
      <c r="P81" s="31"/>
    </row>
    <row r="82" spans="1:16" ht="12.75">
      <c r="A82" s="30">
        <v>2</v>
      </c>
      <c r="B82" s="3">
        <v>75</v>
      </c>
      <c r="C82" s="3" t="s">
        <v>202</v>
      </c>
      <c r="D82" s="3" t="s">
        <v>16</v>
      </c>
      <c r="E82" s="3" t="s">
        <v>53</v>
      </c>
      <c r="F82" s="1">
        <v>34721</v>
      </c>
      <c r="G82" s="3" t="s">
        <v>23</v>
      </c>
      <c r="H82" s="2">
        <v>73.7</v>
      </c>
      <c r="I82" s="72">
        <v>1.6823</v>
      </c>
      <c r="J82" s="3">
        <v>80</v>
      </c>
      <c r="K82" s="3">
        <v>90</v>
      </c>
      <c r="L82" s="3">
        <v>100</v>
      </c>
      <c r="M82" s="3"/>
      <c r="N82" s="84">
        <f>L82</f>
        <v>100</v>
      </c>
      <c r="O82" s="72">
        <f t="shared" si="3"/>
        <v>168.23</v>
      </c>
      <c r="P82" s="31"/>
    </row>
    <row r="83" spans="1:16" ht="12.75">
      <c r="A83" s="30">
        <v>1</v>
      </c>
      <c r="B83" s="3">
        <v>82.5</v>
      </c>
      <c r="C83" s="3" t="s">
        <v>115</v>
      </c>
      <c r="D83" s="3" t="s">
        <v>101</v>
      </c>
      <c r="E83" s="3" t="s">
        <v>102</v>
      </c>
      <c r="F83" s="1">
        <v>33375</v>
      </c>
      <c r="G83" s="3" t="s">
        <v>25</v>
      </c>
      <c r="H83" s="2">
        <v>80.7</v>
      </c>
      <c r="I83" s="72">
        <v>1.4278</v>
      </c>
      <c r="J83" s="3">
        <v>155</v>
      </c>
      <c r="K83" s="3">
        <v>160</v>
      </c>
      <c r="L83" s="94">
        <v>162.5</v>
      </c>
      <c r="M83" s="3"/>
      <c r="N83" s="84">
        <f>K83</f>
        <v>160</v>
      </c>
      <c r="O83" s="72">
        <f aca="true" t="shared" si="4" ref="O83:O102">N83*I83</f>
        <v>228.44799999999998</v>
      </c>
      <c r="P83" s="31" t="s">
        <v>735</v>
      </c>
    </row>
    <row r="84" spans="1:16" ht="12.75">
      <c r="A84" s="30" t="s">
        <v>118</v>
      </c>
      <c r="B84" s="3">
        <v>82.5</v>
      </c>
      <c r="C84" s="3" t="s">
        <v>335</v>
      </c>
      <c r="D84" s="3" t="s">
        <v>16</v>
      </c>
      <c r="E84" s="3" t="s">
        <v>53</v>
      </c>
      <c r="F84" s="1">
        <v>32900</v>
      </c>
      <c r="G84" s="3" t="s">
        <v>25</v>
      </c>
      <c r="H84" s="2">
        <v>79.3</v>
      </c>
      <c r="I84" s="72">
        <v>1.4313</v>
      </c>
      <c r="J84" s="94">
        <v>150</v>
      </c>
      <c r="K84" s="94">
        <v>150</v>
      </c>
      <c r="L84" s="94">
        <v>150</v>
      </c>
      <c r="M84" s="3"/>
      <c r="N84" s="114">
        <v>0</v>
      </c>
      <c r="O84" s="72">
        <f t="shared" si="4"/>
        <v>0</v>
      </c>
      <c r="P84" s="31"/>
    </row>
    <row r="85" spans="1:16" ht="12.75">
      <c r="A85" s="30">
        <v>1</v>
      </c>
      <c r="B85" s="3">
        <v>82.5</v>
      </c>
      <c r="C85" s="3" t="s">
        <v>339</v>
      </c>
      <c r="D85" s="3" t="s">
        <v>340</v>
      </c>
      <c r="E85" s="3" t="s">
        <v>53</v>
      </c>
      <c r="F85" s="1">
        <v>24727</v>
      </c>
      <c r="G85" s="3" t="s">
        <v>61</v>
      </c>
      <c r="H85" s="2">
        <v>82.5</v>
      </c>
      <c r="I85" s="72">
        <v>1.407</v>
      </c>
      <c r="J85" s="3">
        <v>147.5</v>
      </c>
      <c r="K85" s="118">
        <v>152.5</v>
      </c>
      <c r="L85" s="94">
        <v>155</v>
      </c>
      <c r="M85" s="3"/>
      <c r="N85" s="84">
        <f>K85</f>
        <v>152.5</v>
      </c>
      <c r="O85" s="72">
        <f t="shared" si="4"/>
        <v>214.5675</v>
      </c>
      <c r="P85" s="31"/>
    </row>
    <row r="86" spans="1:16" ht="12.75">
      <c r="A86" s="30">
        <v>1</v>
      </c>
      <c r="B86" s="3">
        <v>82.5</v>
      </c>
      <c r="C86" s="3" t="s">
        <v>111</v>
      </c>
      <c r="D86" s="3" t="s">
        <v>101</v>
      </c>
      <c r="E86" s="3" t="s">
        <v>102</v>
      </c>
      <c r="F86" s="1">
        <v>21080</v>
      </c>
      <c r="G86" s="3" t="s">
        <v>112</v>
      </c>
      <c r="H86" s="2">
        <v>77.6</v>
      </c>
      <c r="I86" s="72">
        <v>1.8985</v>
      </c>
      <c r="J86" s="3">
        <v>140</v>
      </c>
      <c r="K86" s="3">
        <v>145</v>
      </c>
      <c r="L86" s="94">
        <v>150</v>
      </c>
      <c r="M86" s="3"/>
      <c r="N86" s="84">
        <f>K86</f>
        <v>145</v>
      </c>
      <c r="O86" s="72">
        <f t="shared" si="4"/>
        <v>275.2825</v>
      </c>
      <c r="P86" s="31"/>
    </row>
    <row r="87" spans="1:16" ht="12.75">
      <c r="A87" s="30">
        <v>2</v>
      </c>
      <c r="B87" s="3">
        <v>82.5</v>
      </c>
      <c r="C87" s="3" t="s">
        <v>331</v>
      </c>
      <c r="D87" s="3" t="s">
        <v>20</v>
      </c>
      <c r="E87" s="3" t="s">
        <v>53</v>
      </c>
      <c r="F87" s="1">
        <v>21841</v>
      </c>
      <c r="G87" s="3" t="s">
        <v>112</v>
      </c>
      <c r="H87" s="2">
        <v>81.9</v>
      </c>
      <c r="I87" s="72">
        <v>1.6494</v>
      </c>
      <c r="J87" s="3">
        <v>130</v>
      </c>
      <c r="K87" s="3">
        <v>140</v>
      </c>
      <c r="L87" s="94">
        <v>142.5</v>
      </c>
      <c r="M87" s="3"/>
      <c r="N87" s="84">
        <f>K87</f>
        <v>140</v>
      </c>
      <c r="O87" s="72">
        <f t="shared" si="4"/>
        <v>230.916</v>
      </c>
      <c r="P87" s="31"/>
    </row>
    <row r="88" spans="1:16" ht="12.75">
      <c r="A88" s="30">
        <v>1</v>
      </c>
      <c r="B88" s="3">
        <v>82.5</v>
      </c>
      <c r="C88" s="3" t="s">
        <v>327</v>
      </c>
      <c r="D88" s="3" t="s">
        <v>16</v>
      </c>
      <c r="E88" s="3" t="s">
        <v>53</v>
      </c>
      <c r="F88" s="1">
        <v>16850</v>
      </c>
      <c r="G88" s="3" t="s">
        <v>328</v>
      </c>
      <c r="H88" s="2">
        <v>82.2</v>
      </c>
      <c r="I88" s="72">
        <v>2.6303</v>
      </c>
      <c r="J88" s="3">
        <v>120</v>
      </c>
      <c r="K88" s="3">
        <v>125</v>
      </c>
      <c r="L88" s="118">
        <v>130</v>
      </c>
      <c r="M88" s="3"/>
      <c r="N88" s="84">
        <f>L88</f>
        <v>130</v>
      </c>
      <c r="O88" s="72">
        <f t="shared" si="4"/>
        <v>341.939</v>
      </c>
      <c r="P88" s="31" t="s">
        <v>191</v>
      </c>
    </row>
    <row r="89" spans="1:16" ht="12.75">
      <c r="A89" s="30" t="s">
        <v>118</v>
      </c>
      <c r="B89" s="3">
        <v>82.5</v>
      </c>
      <c r="C89" s="3" t="s">
        <v>333</v>
      </c>
      <c r="D89" s="3" t="s">
        <v>334</v>
      </c>
      <c r="E89" s="3" t="s">
        <v>53</v>
      </c>
      <c r="F89" s="1">
        <v>15815</v>
      </c>
      <c r="G89" s="3" t="s">
        <v>328</v>
      </c>
      <c r="H89" s="2">
        <v>80.6</v>
      </c>
      <c r="I89" s="72">
        <v>2.7864</v>
      </c>
      <c r="J89" s="94">
        <v>140</v>
      </c>
      <c r="K89" s="94">
        <v>0</v>
      </c>
      <c r="L89" s="94">
        <v>0</v>
      </c>
      <c r="M89" s="3"/>
      <c r="N89" s="114">
        <v>0</v>
      </c>
      <c r="O89" s="72">
        <f t="shared" si="4"/>
        <v>0</v>
      </c>
      <c r="P89" s="31"/>
    </row>
    <row r="90" spans="1:16" ht="12.75">
      <c r="A90" s="30">
        <v>1</v>
      </c>
      <c r="B90" s="3">
        <v>82.5</v>
      </c>
      <c r="C90" s="3" t="s">
        <v>343</v>
      </c>
      <c r="D90" s="3" t="s">
        <v>15</v>
      </c>
      <c r="E90" s="3" t="s">
        <v>53</v>
      </c>
      <c r="F90" s="1">
        <v>32015</v>
      </c>
      <c r="G90" s="3" t="s">
        <v>21</v>
      </c>
      <c r="H90" s="2">
        <v>81.3</v>
      </c>
      <c r="I90" s="72">
        <v>1.3805</v>
      </c>
      <c r="J90" s="3">
        <v>162.5</v>
      </c>
      <c r="K90" s="3">
        <v>172.5</v>
      </c>
      <c r="L90" s="3">
        <v>175</v>
      </c>
      <c r="M90" s="3"/>
      <c r="N90" s="84">
        <f>L90</f>
        <v>175</v>
      </c>
      <c r="O90" s="72">
        <f t="shared" si="4"/>
        <v>241.5875</v>
      </c>
      <c r="P90" s="31"/>
    </row>
    <row r="91" spans="1:16" ht="12.75">
      <c r="A91" s="30">
        <v>2</v>
      </c>
      <c r="B91" s="3">
        <v>82.5</v>
      </c>
      <c r="C91" s="3" t="s">
        <v>344</v>
      </c>
      <c r="D91" s="3" t="s">
        <v>16</v>
      </c>
      <c r="E91" s="3" t="s">
        <v>53</v>
      </c>
      <c r="F91" s="1">
        <v>29334</v>
      </c>
      <c r="G91" s="3" t="s">
        <v>21</v>
      </c>
      <c r="H91" s="2">
        <v>81.9</v>
      </c>
      <c r="I91" s="72">
        <v>1.3699</v>
      </c>
      <c r="J91" s="3">
        <v>165</v>
      </c>
      <c r="K91" s="3">
        <v>172.5</v>
      </c>
      <c r="L91" s="3">
        <v>175</v>
      </c>
      <c r="M91" s="3"/>
      <c r="N91" s="84">
        <f>L91</f>
        <v>175</v>
      </c>
      <c r="O91" s="72">
        <f t="shared" si="4"/>
        <v>239.7325</v>
      </c>
      <c r="P91" s="31"/>
    </row>
    <row r="92" spans="1:16" ht="12.75">
      <c r="A92" s="30">
        <v>3</v>
      </c>
      <c r="B92" s="3">
        <v>82.5</v>
      </c>
      <c r="C92" s="3" t="s">
        <v>342</v>
      </c>
      <c r="D92" s="3" t="s">
        <v>16</v>
      </c>
      <c r="E92" s="3" t="s">
        <v>53</v>
      </c>
      <c r="F92" s="1">
        <v>27534</v>
      </c>
      <c r="G92" s="3" t="s">
        <v>21</v>
      </c>
      <c r="H92" s="2">
        <v>82.4</v>
      </c>
      <c r="I92" s="72">
        <v>1.3646</v>
      </c>
      <c r="J92" s="3">
        <v>165</v>
      </c>
      <c r="K92" s="94">
        <v>172.5</v>
      </c>
      <c r="L92" s="94">
        <v>172.5</v>
      </c>
      <c r="M92" s="3"/>
      <c r="N92" s="84">
        <f>J92</f>
        <v>165</v>
      </c>
      <c r="O92" s="72">
        <f t="shared" si="4"/>
        <v>225.159</v>
      </c>
      <c r="P92" s="31"/>
    </row>
    <row r="93" spans="1:16" ht="12.75">
      <c r="A93" s="30">
        <v>4</v>
      </c>
      <c r="B93" s="3">
        <v>82.5</v>
      </c>
      <c r="C93" s="3" t="s">
        <v>341</v>
      </c>
      <c r="D93" s="3" t="s">
        <v>16</v>
      </c>
      <c r="E93" s="3" t="s">
        <v>53</v>
      </c>
      <c r="F93" s="1">
        <v>31354</v>
      </c>
      <c r="G93" s="3" t="s">
        <v>21</v>
      </c>
      <c r="H93" s="2">
        <v>81.9</v>
      </c>
      <c r="I93" s="72">
        <v>1.3699</v>
      </c>
      <c r="J93" s="3">
        <v>160</v>
      </c>
      <c r="K93" s="94">
        <v>165</v>
      </c>
      <c r="L93" s="94">
        <v>165</v>
      </c>
      <c r="M93" s="3"/>
      <c r="N93" s="84">
        <f>J93</f>
        <v>160</v>
      </c>
      <c r="O93" s="72">
        <f t="shared" si="4"/>
        <v>219.18399999999997</v>
      </c>
      <c r="P93" s="31"/>
    </row>
    <row r="94" spans="1:16" ht="12.75">
      <c r="A94" s="30">
        <v>5</v>
      </c>
      <c r="B94" s="3">
        <v>82.5</v>
      </c>
      <c r="C94" s="3" t="s">
        <v>338</v>
      </c>
      <c r="D94" s="3" t="s">
        <v>18</v>
      </c>
      <c r="E94" s="3" t="s">
        <v>53</v>
      </c>
      <c r="F94" s="1">
        <v>27407</v>
      </c>
      <c r="G94" s="3" t="s">
        <v>21</v>
      </c>
      <c r="H94" s="2">
        <v>81.6</v>
      </c>
      <c r="I94" s="72">
        <v>1.3752</v>
      </c>
      <c r="J94" s="3">
        <v>140</v>
      </c>
      <c r="K94" s="3">
        <v>150</v>
      </c>
      <c r="L94" s="94">
        <v>155</v>
      </c>
      <c r="M94" s="3"/>
      <c r="N94" s="84">
        <f>K94</f>
        <v>150</v>
      </c>
      <c r="O94" s="72">
        <f t="shared" si="4"/>
        <v>206.28</v>
      </c>
      <c r="P94" s="31"/>
    </row>
    <row r="95" spans="1:16" ht="12.75">
      <c r="A95" s="30">
        <v>6</v>
      </c>
      <c r="B95" s="3">
        <v>82.5</v>
      </c>
      <c r="C95" s="3" t="s">
        <v>337</v>
      </c>
      <c r="D95" s="3" t="s">
        <v>16</v>
      </c>
      <c r="E95" s="3" t="s">
        <v>53</v>
      </c>
      <c r="F95" s="1">
        <v>28114</v>
      </c>
      <c r="G95" s="3" t="s">
        <v>21</v>
      </c>
      <c r="H95" s="2">
        <v>82.5</v>
      </c>
      <c r="I95" s="72">
        <v>1.3646</v>
      </c>
      <c r="J95" s="3">
        <v>145</v>
      </c>
      <c r="K95" s="3">
        <v>150</v>
      </c>
      <c r="L95" s="94">
        <v>152.5</v>
      </c>
      <c r="M95" s="3"/>
      <c r="N95" s="84">
        <f>K95</f>
        <v>150</v>
      </c>
      <c r="O95" s="72">
        <f t="shared" si="4"/>
        <v>204.69</v>
      </c>
      <c r="P95" s="31"/>
    </row>
    <row r="96" spans="1:16" ht="12.75">
      <c r="A96" s="30">
        <v>7</v>
      </c>
      <c r="B96" s="3">
        <v>82.5</v>
      </c>
      <c r="C96" s="3" t="s">
        <v>332</v>
      </c>
      <c r="D96" s="3" t="s">
        <v>15</v>
      </c>
      <c r="E96" s="3" t="s">
        <v>53</v>
      </c>
      <c r="F96" s="1">
        <v>31877</v>
      </c>
      <c r="G96" s="3" t="s">
        <v>21</v>
      </c>
      <c r="H96" s="2">
        <v>82.5</v>
      </c>
      <c r="I96" s="72">
        <v>1.3646</v>
      </c>
      <c r="J96" s="3">
        <v>135</v>
      </c>
      <c r="K96" s="94">
        <v>145</v>
      </c>
      <c r="L96" s="3">
        <v>145</v>
      </c>
      <c r="M96" s="3"/>
      <c r="N96" s="84">
        <f>L96</f>
        <v>145</v>
      </c>
      <c r="O96" s="72">
        <f t="shared" si="4"/>
        <v>197.86700000000002</v>
      </c>
      <c r="P96" s="31"/>
    </row>
    <row r="97" spans="1:16" ht="12.75">
      <c r="A97" s="30">
        <v>8</v>
      </c>
      <c r="B97" s="3">
        <v>82.5</v>
      </c>
      <c r="C97" s="3" t="s">
        <v>330</v>
      </c>
      <c r="D97" s="3" t="s">
        <v>16</v>
      </c>
      <c r="E97" s="3" t="s">
        <v>53</v>
      </c>
      <c r="F97" s="1">
        <v>31919</v>
      </c>
      <c r="G97" s="3" t="s">
        <v>21</v>
      </c>
      <c r="H97" s="2">
        <v>81.5</v>
      </c>
      <c r="I97" s="72">
        <v>1.3752</v>
      </c>
      <c r="J97" s="3">
        <v>125</v>
      </c>
      <c r="K97" s="3">
        <v>132.5</v>
      </c>
      <c r="L97" s="3">
        <v>135</v>
      </c>
      <c r="M97" s="3"/>
      <c r="N97" s="84">
        <f>L97</f>
        <v>135</v>
      </c>
      <c r="O97" s="72">
        <f t="shared" si="4"/>
        <v>185.652</v>
      </c>
      <c r="P97" s="31"/>
    </row>
    <row r="98" spans="1:16" ht="12.75">
      <c r="A98" s="30" t="s">
        <v>118</v>
      </c>
      <c r="B98" s="3">
        <v>82.5</v>
      </c>
      <c r="C98" s="3" t="s">
        <v>336</v>
      </c>
      <c r="D98" s="3" t="s">
        <v>16</v>
      </c>
      <c r="E98" s="3" t="s">
        <v>53</v>
      </c>
      <c r="F98" s="1">
        <v>31839</v>
      </c>
      <c r="G98" s="3" t="s">
        <v>21</v>
      </c>
      <c r="H98" s="2">
        <v>82</v>
      </c>
      <c r="I98" s="72">
        <v>1.3699</v>
      </c>
      <c r="J98" s="94">
        <v>145</v>
      </c>
      <c r="K98" s="94">
        <v>150</v>
      </c>
      <c r="L98" s="94">
        <v>150</v>
      </c>
      <c r="M98" s="3"/>
      <c r="N98" s="114">
        <v>0</v>
      </c>
      <c r="O98" s="72">
        <f t="shared" si="4"/>
        <v>0</v>
      </c>
      <c r="P98" s="31"/>
    </row>
    <row r="99" spans="1:16" ht="12.75">
      <c r="A99" s="30">
        <v>1</v>
      </c>
      <c r="B99" s="3">
        <v>82.5</v>
      </c>
      <c r="C99" s="3" t="s">
        <v>326</v>
      </c>
      <c r="D99" s="3" t="s">
        <v>16</v>
      </c>
      <c r="E99" s="3" t="s">
        <v>53</v>
      </c>
      <c r="F99" s="1">
        <v>34246</v>
      </c>
      <c r="G99" s="3" t="s">
        <v>23</v>
      </c>
      <c r="H99" s="2">
        <v>79.9</v>
      </c>
      <c r="I99" s="72">
        <v>1.5093</v>
      </c>
      <c r="J99" s="3">
        <v>115</v>
      </c>
      <c r="K99" s="94">
        <v>125</v>
      </c>
      <c r="L99" s="94">
        <v>125</v>
      </c>
      <c r="M99" s="3"/>
      <c r="N99" s="84">
        <f>J99</f>
        <v>115</v>
      </c>
      <c r="O99" s="72">
        <f t="shared" si="4"/>
        <v>173.5695</v>
      </c>
      <c r="P99" s="31"/>
    </row>
    <row r="100" spans="1:16" ht="12.75">
      <c r="A100" s="30">
        <v>2</v>
      </c>
      <c r="B100" s="3">
        <v>82.5</v>
      </c>
      <c r="C100" s="3" t="s">
        <v>324</v>
      </c>
      <c r="D100" s="3" t="s">
        <v>71</v>
      </c>
      <c r="E100" s="3" t="s">
        <v>53</v>
      </c>
      <c r="F100" s="1">
        <v>34281</v>
      </c>
      <c r="G100" s="3" t="s">
        <v>23</v>
      </c>
      <c r="H100" s="2">
        <v>80.6</v>
      </c>
      <c r="I100" s="72">
        <v>1.4972</v>
      </c>
      <c r="J100" s="3">
        <v>102.5</v>
      </c>
      <c r="K100" s="3">
        <v>107.5</v>
      </c>
      <c r="L100" s="94">
        <v>112.5</v>
      </c>
      <c r="M100" s="3"/>
      <c r="N100" s="84">
        <f>K100</f>
        <v>107.5</v>
      </c>
      <c r="O100" s="72">
        <f t="shared" si="4"/>
        <v>160.949</v>
      </c>
      <c r="P100" s="31"/>
    </row>
    <row r="101" spans="1:16" ht="12.75">
      <c r="A101" s="30">
        <v>3</v>
      </c>
      <c r="B101" s="3">
        <v>82.5</v>
      </c>
      <c r="C101" s="3" t="s">
        <v>325</v>
      </c>
      <c r="D101" s="3" t="s">
        <v>16</v>
      </c>
      <c r="E101" s="3" t="s">
        <v>53</v>
      </c>
      <c r="F101" s="1">
        <v>34421</v>
      </c>
      <c r="G101" s="3" t="s">
        <v>23</v>
      </c>
      <c r="H101" s="2">
        <v>82.1</v>
      </c>
      <c r="I101" s="72">
        <v>1.4795</v>
      </c>
      <c r="J101" s="3">
        <v>97.5</v>
      </c>
      <c r="K101" s="3">
        <v>105</v>
      </c>
      <c r="L101" s="94">
        <v>112.5</v>
      </c>
      <c r="M101" s="3"/>
      <c r="N101" s="84">
        <f>K101</f>
        <v>105</v>
      </c>
      <c r="O101" s="72">
        <f t="shared" si="4"/>
        <v>155.3475</v>
      </c>
      <c r="P101" s="31"/>
    </row>
    <row r="102" spans="1:16" ht="12.75">
      <c r="A102" s="30">
        <v>1</v>
      </c>
      <c r="B102" s="3">
        <v>82.5</v>
      </c>
      <c r="C102" s="3" t="s">
        <v>329</v>
      </c>
      <c r="D102" s="3" t="s">
        <v>16</v>
      </c>
      <c r="E102" s="3" t="s">
        <v>53</v>
      </c>
      <c r="F102" s="1">
        <v>33709</v>
      </c>
      <c r="G102" s="3" t="s">
        <v>22</v>
      </c>
      <c r="H102" s="2">
        <v>79.9</v>
      </c>
      <c r="I102" s="72">
        <v>1.4534</v>
      </c>
      <c r="J102" s="3">
        <v>122.5</v>
      </c>
      <c r="K102" s="3">
        <v>127.5</v>
      </c>
      <c r="L102" s="3">
        <v>132.5</v>
      </c>
      <c r="M102" s="3"/>
      <c r="N102" s="84">
        <f>L102</f>
        <v>132.5</v>
      </c>
      <c r="O102" s="72">
        <f t="shared" si="4"/>
        <v>192.5755</v>
      </c>
      <c r="P102" s="31"/>
    </row>
    <row r="103" spans="1:16" ht="12.75">
      <c r="A103" s="30">
        <v>1</v>
      </c>
      <c r="B103" s="3">
        <v>90</v>
      </c>
      <c r="C103" s="3" t="s">
        <v>242</v>
      </c>
      <c r="D103" s="3" t="s">
        <v>16</v>
      </c>
      <c r="E103" s="3" t="s">
        <v>53</v>
      </c>
      <c r="F103" s="1">
        <v>32343</v>
      </c>
      <c r="G103" s="3" t="s">
        <v>25</v>
      </c>
      <c r="H103" s="2">
        <v>87.6</v>
      </c>
      <c r="I103" s="72">
        <v>1.3126</v>
      </c>
      <c r="J103" s="3">
        <v>142.5</v>
      </c>
      <c r="K103" s="3">
        <v>150</v>
      </c>
      <c r="L103" s="3">
        <v>155</v>
      </c>
      <c r="M103" s="3"/>
      <c r="N103" s="84">
        <f>L103</f>
        <v>155</v>
      </c>
      <c r="O103" s="72">
        <f aca="true" t="shared" si="5" ref="O103:O132">N103*I103</f>
        <v>203.453</v>
      </c>
      <c r="P103" s="31"/>
    </row>
    <row r="104" spans="1:16" ht="12.75">
      <c r="A104" s="30">
        <v>2</v>
      </c>
      <c r="B104" s="3">
        <v>90</v>
      </c>
      <c r="C104" s="3" t="s">
        <v>233</v>
      </c>
      <c r="D104" s="3" t="s">
        <v>15</v>
      </c>
      <c r="E104" s="3" t="s">
        <v>53</v>
      </c>
      <c r="F104" s="1">
        <v>32419</v>
      </c>
      <c r="G104" s="3" t="s">
        <v>25</v>
      </c>
      <c r="H104" s="2">
        <v>86.9</v>
      </c>
      <c r="I104" s="72">
        <v>1.3311</v>
      </c>
      <c r="J104" s="3">
        <v>130</v>
      </c>
      <c r="K104" s="3">
        <v>137.5</v>
      </c>
      <c r="L104" s="3">
        <v>140</v>
      </c>
      <c r="M104" s="3"/>
      <c r="N104" s="84">
        <f>L104</f>
        <v>140</v>
      </c>
      <c r="O104" s="72">
        <f t="shared" si="5"/>
        <v>186.35399999999998</v>
      </c>
      <c r="P104" s="31"/>
    </row>
    <row r="105" spans="1:16" ht="12.75">
      <c r="A105" s="30">
        <v>3</v>
      </c>
      <c r="B105" s="3">
        <v>90</v>
      </c>
      <c r="C105" s="3" t="s">
        <v>235</v>
      </c>
      <c r="D105" s="3" t="s">
        <v>16</v>
      </c>
      <c r="E105" s="3" t="s">
        <v>53</v>
      </c>
      <c r="F105" s="1">
        <v>32712</v>
      </c>
      <c r="G105" s="3" t="s">
        <v>25</v>
      </c>
      <c r="H105" s="2">
        <v>87.9</v>
      </c>
      <c r="I105" s="72">
        <v>1.3215</v>
      </c>
      <c r="J105" s="3">
        <v>130</v>
      </c>
      <c r="K105" s="3">
        <v>137.5</v>
      </c>
      <c r="L105" s="96">
        <v>140</v>
      </c>
      <c r="M105" s="3"/>
      <c r="N105" s="84">
        <f>K105</f>
        <v>137.5</v>
      </c>
      <c r="O105" s="72">
        <f t="shared" si="5"/>
        <v>181.70624999999998</v>
      </c>
      <c r="P105" s="31"/>
    </row>
    <row r="106" spans="1:16" ht="12.75">
      <c r="A106" s="30">
        <v>4</v>
      </c>
      <c r="B106" s="3">
        <v>90</v>
      </c>
      <c r="C106" s="3" t="s">
        <v>232</v>
      </c>
      <c r="D106" s="3" t="s">
        <v>16</v>
      </c>
      <c r="E106" s="3" t="s">
        <v>53</v>
      </c>
      <c r="F106" s="1">
        <v>33320</v>
      </c>
      <c r="G106" s="3" t="s">
        <v>25</v>
      </c>
      <c r="H106" s="2">
        <v>89.6</v>
      </c>
      <c r="I106" s="72">
        <v>1.3309</v>
      </c>
      <c r="J106" s="3">
        <v>127.5</v>
      </c>
      <c r="K106" s="3">
        <v>132.5</v>
      </c>
      <c r="L106" s="3">
        <v>137.5</v>
      </c>
      <c r="M106" s="3"/>
      <c r="N106" s="84">
        <f>L106</f>
        <v>137.5</v>
      </c>
      <c r="O106" s="72">
        <f t="shared" si="5"/>
        <v>182.99875</v>
      </c>
      <c r="P106" s="31"/>
    </row>
    <row r="107" spans="1:16" ht="12.75">
      <c r="A107" s="30">
        <v>1</v>
      </c>
      <c r="B107" s="3">
        <v>90</v>
      </c>
      <c r="C107" s="3" t="s">
        <v>124</v>
      </c>
      <c r="D107" s="3" t="s">
        <v>101</v>
      </c>
      <c r="E107" s="3" t="s">
        <v>102</v>
      </c>
      <c r="F107" s="1">
        <v>25617</v>
      </c>
      <c r="G107" s="3" t="s">
        <v>61</v>
      </c>
      <c r="H107" s="2">
        <v>89.8</v>
      </c>
      <c r="I107" s="72">
        <v>1.296</v>
      </c>
      <c r="J107" s="3">
        <v>155</v>
      </c>
      <c r="K107" s="3">
        <v>165</v>
      </c>
      <c r="L107" s="96">
        <v>172.5</v>
      </c>
      <c r="M107" s="3"/>
      <c r="N107" s="84">
        <f>K107</f>
        <v>165</v>
      </c>
      <c r="O107" s="72">
        <f t="shared" si="5"/>
        <v>213.84</v>
      </c>
      <c r="P107" s="31"/>
    </row>
    <row r="108" spans="1:16" ht="12.75">
      <c r="A108" s="30">
        <v>2</v>
      </c>
      <c r="B108" s="3">
        <v>90</v>
      </c>
      <c r="C108" s="3" t="s">
        <v>245</v>
      </c>
      <c r="D108" s="3" t="s">
        <v>16</v>
      </c>
      <c r="E108" s="3" t="s">
        <v>53</v>
      </c>
      <c r="F108" s="1">
        <v>25755</v>
      </c>
      <c r="G108" s="3" t="s">
        <v>61</v>
      </c>
      <c r="H108" s="2">
        <v>87.2</v>
      </c>
      <c r="I108" s="72">
        <v>1.3219</v>
      </c>
      <c r="J108" s="3">
        <v>150</v>
      </c>
      <c r="K108" s="3">
        <v>160</v>
      </c>
      <c r="L108" s="96">
        <v>165</v>
      </c>
      <c r="M108" s="3"/>
      <c r="N108" s="84">
        <f>K108</f>
        <v>160</v>
      </c>
      <c r="O108" s="72">
        <f t="shared" si="5"/>
        <v>211.50400000000002</v>
      </c>
      <c r="P108" s="31"/>
    </row>
    <row r="109" spans="1:16" ht="12.75">
      <c r="A109" s="30">
        <v>3</v>
      </c>
      <c r="B109" s="3">
        <v>90</v>
      </c>
      <c r="C109" s="3" t="s">
        <v>240</v>
      </c>
      <c r="D109" s="3" t="s">
        <v>16</v>
      </c>
      <c r="E109" s="3" t="s">
        <v>53</v>
      </c>
      <c r="F109" s="1">
        <v>24744</v>
      </c>
      <c r="G109" s="3" t="s">
        <v>61</v>
      </c>
      <c r="H109" s="2">
        <v>88.4</v>
      </c>
      <c r="I109" s="72">
        <v>1.3447</v>
      </c>
      <c r="J109" s="3">
        <v>145</v>
      </c>
      <c r="K109" s="3">
        <v>150</v>
      </c>
      <c r="L109" s="3">
        <v>155</v>
      </c>
      <c r="M109" s="3"/>
      <c r="N109" s="84">
        <f>L109</f>
        <v>155</v>
      </c>
      <c r="O109" s="72">
        <f t="shared" si="5"/>
        <v>208.4285</v>
      </c>
      <c r="P109" s="31"/>
    </row>
    <row r="110" spans="1:16" ht="12.75">
      <c r="A110" s="30">
        <v>4</v>
      </c>
      <c r="B110" s="3">
        <v>90</v>
      </c>
      <c r="C110" s="3" t="s">
        <v>236</v>
      </c>
      <c r="D110" s="3" t="s">
        <v>16</v>
      </c>
      <c r="E110" s="3" t="s">
        <v>53</v>
      </c>
      <c r="F110" s="1">
        <v>25370</v>
      </c>
      <c r="G110" s="3" t="s">
        <v>61</v>
      </c>
      <c r="H110" s="2">
        <v>88</v>
      </c>
      <c r="I110" s="72">
        <v>1.3202</v>
      </c>
      <c r="J110" s="3">
        <v>130</v>
      </c>
      <c r="K110" s="3">
        <v>137.5</v>
      </c>
      <c r="L110" s="96">
        <v>142.5</v>
      </c>
      <c r="M110" s="3"/>
      <c r="N110" s="84">
        <f>K110</f>
        <v>137.5</v>
      </c>
      <c r="O110" s="72">
        <f t="shared" si="5"/>
        <v>181.5275</v>
      </c>
      <c r="P110" s="31"/>
    </row>
    <row r="111" spans="1:16" ht="12.75">
      <c r="A111" s="30">
        <v>1</v>
      </c>
      <c r="B111" s="3">
        <v>90</v>
      </c>
      <c r="C111" s="3" t="s">
        <v>244</v>
      </c>
      <c r="D111" s="3" t="s">
        <v>16</v>
      </c>
      <c r="E111" s="3" t="s">
        <v>53</v>
      </c>
      <c r="F111" s="1">
        <v>23222</v>
      </c>
      <c r="G111" s="3" t="s">
        <v>69</v>
      </c>
      <c r="H111" s="2">
        <v>89.4</v>
      </c>
      <c r="I111" s="72">
        <v>1.4477</v>
      </c>
      <c r="J111" s="3">
        <v>150</v>
      </c>
      <c r="K111" s="3">
        <v>155</v>
      </c>
      <c r="L111" s="3">
        <v>160</v>
      </c>
      <c r="M111" s="3"/>
      <c r="N111" s="84">
        <f>L111</f>
        <v>160</v>
      </c>
      <c r="O111" s="72">
        <f t="shared" si="5"/>
        <v>231.632</v>
      </c>
      <c r="P111" s="31"/>
    </row>
    <row r="112" spans="1:16" ht="12.75">
      <c r="A112" s="30">
        <v>2</v>
      </c>
      <c r="B112" s="3">
        <v>90</v>
      </c>
      <c r="C112" s="3" t="s">
        <v>223</v>
      </c>
      <c r="D112" s="3" t="s">
        <v>168</v>
      </c>
      <c r="E112" s="3" t="s">
        <v>53</v>
      </c>
      <c r="F112" s="1">
        <v>24012</v>
      </c>
      <c r="G112" s="3" t="s">
        <v>69</v>
      </c>
      <c r="H112" s="2">
        <v>85.6</v>
      </c>
      <c r="I112" s="72">
        <v>1.4225</v>
      </c>
      <c r="J112" s="3">
        <v>115</v>
      </c>
      <c r="K112" s="3">
        <v>122.5</v>
      </c>
      <c r="L112" s="3">
        <v>125</v>
      </c>
      <c r="M112" s="3"/>
      <c r="N112" s="84">
        <f>L112</f>
        <v>125</v>
      </c>
      <c r="O112" s="72">
        <f t="shared" si="5"/>
        <v>177.8125</v>
      </c>
      <c r="P112" s="31"/>
    </row>
    <row r="113" spans="1:16" ht="12.75">
      <c r="A113" s="30">
        <v>3</v>
      </c>
      <c r="B113" s="3">
        <v>90</v>
      </c>
      <c r="C113" s="3" t="s">
        <v>226</v>
      </c>
      <c r="D113" s="3" t="s">
        <v>16</v>
      </c>
      <c r="E113" s="3" t="s">
        <v>53</v>
      </c>
      <c r="F113" s="1">
        <v>23587</v>
      </c>
      <c r="G113" s="3" t="s">
        <v>69</v>
      </c>
      <c r="H113" s="2">
        <v>88.3</v>
      </c>
      <c r="I113" s="72">
        <v>1.4242</v>
      </c>
      <c r="J113" s="3">
        <v>112.5</v>
      </c>
      <c r="K113" s="3">
        <v>120</v>
      </c>
      <c r="L113" s="3">
        <v>125</v>
      </c>
      <c r="M113" s="3"/>
      <c r="N113" s="84">
        <f>L113</f>
        <v>125</v>
      </c>
      <c r="O113" s="72">
        <f t="shared" si="5"/>
        <v>178.02499999999998</v>
      </c>
      <c r="P113" s="31"/>
    </row>
    <row r="114" spans="1:16" ht="12.75">
      <c r="A114" s="30">
        <v>4</v>
      </c>
      <c r="B114" s="3">
        <v>90</v>
      </c>
      <c r="C114" s="3" t="s">
        <v>225</v>
      </c>
      <c r="D114" s="3" t="s">
        <v>16</v>
      </c>
      <c r="E114" s="3" t="s">
        <v>53</v>
      </c>
      <c r="F114" s="1">
        <v>23463</v>
      </c>
      <c r="G114" s="3" t="s">
        <v>69</v>
      </c>
      <c r="H114" s="2">
        <v>88.4</v>
      </c>
      <c r="I114" s="72">
        <v>1.4242</v>
      </c>
      <c r="J114" s="3">
        <v>110</v>
      </c>
      <c r="K114" s="3">
        <v>115</v>
      </c>
      <c r="L114" s="96">
        <v>122.5</v>
      </c>
      <c r="M114" s="3"/>
      <c r="N114" s="84">
        <f>K114</f>
        <v>115</v>
      </c>
      <c r="O114" s="72">
        <f t="shared" si="5"/>
        <v>163.783</v>
      </c>
      <c r="P114" s="31"/>
    </row>
    <row r="115" spans="1:16" ht="12.75">
      <c r="A115" s="30">
        <v>1</v>
      </c>
      <c r="B115" s="3">
        <v>90</v>
      </c>
      <c r="C115" s="3" t="s">
        <v>237</v>
      </c>
      <c r="D115" s="3" t="s">
        <v>16</v>
      </c>
      <c r="E115" s="3" t="s">
        <v>53</v>
      </c>
      <c r="F115" s="1">
        <v>22507</v>
      </c>
      <c r="G115" s="3" t="s">
        <v>112</v>
      </c>
      <c r="H115" s="2">
        <v>88.2</v>
      </c>
      <c r="I115" s="72">
        <v>1.5348</v>
      </c>
      <c r="J115" s="3">
        <v>130</v>
      </c>
      <c r="K115" s="3">
        <v>135</v>
      </c>
      <c r="L115" s="3">
        <v>142.5</v>
      </c>
      <c r="M115" s="3"/>
      <c r="N115" s="84">
        <f>L115</f>
        <v>142.5</v>
      </c>
      <c r="O115" s="72">
        <f t="shared" si="5"/>
        <v>218.709</v>
      </c>
      <c r="P115" s="31"/>
    </row>
    <row r="116" spans="1:16" ht="12.75">
      <c r="A116" s="30">
        <v>2</v>
      </c>
      <c r="B116" s="3">
        <v>90</v>
      </c>
      <c r="C116" s="3" t="s">
        <v>224</v>
      </c>
      <c r="D116" s="3" t="s">
        <v>47</v>
      </c>
      <c r="E116" s="3" t="s">
        <v>53</v>
      </c>
      <c r="F116" s="3"/>
      <c r="G116" s="3" t="s">
        <v>112</v>
      </c>
      <c r="H116" s="2">
        <v>87.6</v>
      </c>
      <c r="I116" s="72">
        <v>1.5397</v>
      </c>
      <c r="J116" s="3">
        <v>110</v>
      </c>
      <c r="K116" s="3">
        <v>120</v>
      </c>
      <c r="L116" s="96">
        <v>125</v>
      </c>
      <c r="M116" s="3"/>
      <c r="N116" s="84">
        <f>K116</f>
        <v>120</v>
      </c>
      <c r="O116" s="72">
        <f t="shared" si="5"/>
        <v>184.764</v>
      </c>
      <c r="P116" s="31"/>
    </row>
    <row r="117" spans="1:16" ht="12.75">
      <c r="A117" s="30">
        <v>1</v>
      </c>
      <c r="B117" s="3">
        <v>90</v>
      </c>
      <c r="C117" s="3" t="s">
        <v>221</v>
      </c>
      <c r="D117" s="3" t="s">
        <v>15</v>
      </c>
      <c r="E117" s="3" t="s">
        <v>53</v>
      </c>
      <c r="F117" s="1">
        <v>20266</v>
      </c>
      <c r="G117" s="3" t="s">
        <v>55</v>
      </c>
      <c r="H117" s="2">
        <v>85.6</v>
      </c>
      <c r="I117" s="72">
        <v>1.9029</v>
      </c>
      <c r="J117" s="96">
        <v>85</v>
      </c>
      <c r="K117" s="3">
        <v>95</v>
      </c>
      <c r="L117" s="3">
        <v>120</v>
      </c>
      <c r="M117" s="3"/>
      <c r="N117" s="84">
        <f>L117</f>
        <v>120</v>
      </c>
      <c r="O117" s="72">
        <f t="shared" si="5"/>
        <v>228.348</v>
      </c>
      <c r="P117" s="31"/>
    </row>
    <row r="118" spans="1:16" ht="12.75">
      <c r="A118" s="30">
        <v>1</v>
      </c>
      <c r="B118" s="3">
        <v>90</v>
      </c>
      <c r="C118" s="3" t="s">
        <v>230</v>
      </c>
      <c r="D118" s="3" t="s">
        <v>16</v>
      </c>
      <c r="E118" s="3" t="s">
        <v>53</v>
      </c>
      <c r="F118" s="1">
        <v>17473</v>
      </c>
      <c r="G118" s="3" t="s">
        <v>229</v>
      </c>
      <c r="H118" s="2">
        <v>90</v>
      </c>
      <c r="I118" s="72">
        <v>2.3387</v>
      </c>
      <c r="J118" s="3">
        <v>125</v>
      </c>
      <c r="K118" s="3">
        <v>130</v>
      </c>
      <c r="L118" s="118">
        <v>132.5</v>
      </c>
      <c r="M118" s="3"/>
      <c r="N118" s="84">
        <f>L118</f>
        <v>132.5</v>
      </c>
      <c r="O118" s="72">
        <f t="shared" si="5"/>
        <v>309.87775</v>
      </c>
      <c r="P118" s="31" t="s">
        <v>737</v>
      </c>
    </row>
    <row r="119" spans="1:16" ht="12.75">
      <c r="A119" s="30">
        <v>2</v>
      </c>
      <c r="B119" s="3">
        <v>90</v>
      </c>
      <c r="C119" s="3" t="s">
        <v>228</v>
      </c>
      <c r="D119" s="3" t="s">
        <v>71</v>
      </c>
      <c r="E119" s="3" t="s">
        <v>53</v>
      </c>
      <c r="F119" s="1">
        <v>18802</v>
      </c>
      <c r="G119" s="3" t="s">
        <v>229</v>
      </c>
      <c r="H119" s="2">
        <v>85.2</v>
      </c>
      <c r="I119" s="72">
        <v>2.1962</v>
      </c>
      <c r="J119" s="3">
        <v>120</v>
      </c>
      <c r="K119" s="3">
        <v>125</v>
      </c>
      <c r="L119" s="96">
        <v>130</v>
      </c>
      <c r="M119" s="3"/>
      <c r="N119" s="84">
        <f>K119</f>
        <v>125</v>
      </c>
      <c r="O119" s="72">
        <f t="shared" si="5"/>
        <v>274.52500000000003</v>
      </c>
      <c r="P119" s="31"/>
    </row>
    <row r="120" spans="1:16" ht="12.75">
      <c r="A120" s="30">
        <v>1</v>
      </c>
      <c r="B120" s="11">
        <v>90</v>
      </c>
      <c r="C120" s="3" t="s">
        <v>724</v>
      </c>
      <c r="D120" s="3" t="s">
        <v>16</v>
      </c>
      <c r="E120" s="3" t="s">
        <v>53</v>
      </c>
      <c r="F120" s="1">
        <v>26336</v>
      </c>
      <c r="G120" s="3" t="s">
        <v>21</v>
      </c>
      <c r="H120" s="2">
        <v>86</v>
      </c>
      <c r="I120" s="72">
        <v>1.3258</v>
      </c>
      <c r="J120" s="11">
        <v>185</v>
      </c>
      <c r="K120" s="11">
        <v>190</v>
      </c>
      <c r="L120" s="116">
        <v>195</v>
      </c>
      <c r="M120" s="3"/>
      <c r="N120" s="3">
        <f>L120</f>
        <v>195</v>
      </c>
      <c r="O120" s="72">
        <f>N120*I120</f>
        <v>258.531</v>
      </c>
      <c r="P120" s="31"/>
    </row>
    <row r="121" spans="1:16" ht="12.75">
      <c r="A121" s="30">
        <v>2</v>
      </c>
      <c r="B121" s="3">
        <v>90</v>
      </c>
      <c r="C121" s="3" t="s">
        <v>248</v>
      </c>
      <c r="D121" s="3" t="s">
        <v>18</v>
      </c>
      <c r="E121" s="3" t="s">
        <v>53</v>
      </c>
      <c r="F121" s="1">
        <v>27685</v>
      </c>
      <c r="G121" s="3" t="s">
        <v>21</v>
      </c>
      <c r="H121" s="2">
        <v>88.8</v>
      </c>
      <c r="I121" s="72">
        <v>1.3001</v>
      </c>
      <c r="J121" s="3">
        <v>170</v>
      </c>
      <c r="K121" s="3">
        <v>180</v>
      </c>
      <c r="L121" s="3">
        <v>182.5</v>
      </c>
      <c r="M121" s="3"/>
      <c r="N121" s="84">
        <f>L121</f>
        <v>182.5</v>
      </c>
      <c r="O121" s="72">
        <f t="shared" si="5"/>
        <v>237.26825</v>
      </c>
      <c r="P121" s="31"/>
    </row>
    <row r="122" spans="1:16" ht="12.75">
      <c r="A122" s="30">
        <v>3</v>
      </c>
      <c r="B122" s="3">
        <v>90</v>
      </c>
      <c r="C122" s="3" t="s">
        <v>246</v>
      </c>
      <c r="D122" s="3" t="s">
        <v>15</v>
      </c>
      <c r="E122" s="3" t="s">
        <v>53</v>
      </c>
      <c r="F122" s="1">
        <v>28947</v>
      </c>
      <c r="G122" s="3" t="s">
        <v>21</v>
      </c>
      <c r="H122" s="2">
        <v>90</v>
      </c>
      <c r="I122" s="72">
        <v>1.2921</v>
      </c>
      <c r="J122" s="3">
        <v>165</v>
      </c>
      <c r="K122" s="3">
        <v>170</v>
      </c>
      <c r="L122" s="3">
        <v>175</v>
      </c>
      <c r="M122" s="3"/>
      <c r="N122" s="84">
        <f>L122</f>
        <v>175</v>
      </c>
      <c r="O122" s="72">
        <f t="shared" si="5"/>
        <v>226.1175</v>
      </c>
      <c r="P122" s="31"/>
    </row>
    <row r="123" spans="1:16" ht="12.75">
      <c r="A123" s="30">
        <v>4</v>
      </c>
      <c r="B123" s="3">
        <v>90</v>
      </c>
      <c r="C123" s="3" t="s">
        <v>247</v>
      </c>
      <c r="D123" s="3" t="s">
        <v>28</v>
      </c>
      <c r="E123" s="3" t="s">
        <v>53</v>
      </c>
      <c r="F123" s="1">
        <v>30598</v>
      </c>
      <c r="G123" s="3" t="s">
        <v>21</v>
      </c>
      <c r="H123" s="2">
        <v>88.3</v>
      </c>
      <c r="I123" s="72">
        <v>1.3042</v>
      </c>
      <c r="J123" s="3">
        <v>170</v>
      </c>
      <c r="K123" s="96">
        <v>180</v>
      </c>
      <c r="L123" s="3">
        <v>180</v>
      </c>
      <c r="M123" s="3"/>
      <c r="N123" s="84">
        <f>J123</f>
        <v>170</v>
      </c>
      <c r="O123" s="72">
        <f t="shared" si="5"/>
        <v>221.714</v>
      </c>
      <c r="P123" s="31"/>
    </row>
    <row r="124" spans="1:16" ht="12.75">
      <c r="A124" s="30">
        <v>5</v>
      </c>
      <c r="B124" s="3">
        <v>90</v>
      </c>
      <c r="C124" s="3" t="s">
        <v>124</v>
      </c>
      <c r="D124" s="3" t="s">
        <v>101</v>
      </c>
      <c r="E124" s="3" t="s">
        <v>102</v>
      </c>
      <c r="F124" s="1">
        <v>25617</v>
      </c>
      <c r="G124" s="3" t="s">
        <v>21</v>
      </c>
      <c r="H124" s="2">
        <v>89.8</v>
      </c>
      <c r="I124" s="72">
        <v>1.2921</v>
      </c>
      <c r="J124" s="3">
        <v>150</v>
      </c>
      <c r="K124" s="3">
        <v>165</v>
      </c>
      <c r="L124" s="96">
        <v>172.5</v>
      </c>
      <c r="M124" s="3"/>
      <c r="N124" s="84">
        <f>K124</f>
        <v>165</v>
      </c>
      <c r="O124" s="72">
        <f t="shared" si="5"/>
        <v>213.19650000000001</v>
      </c>
      <c r="P124" s="31"/>
    </row>
    <row r="125" spans="1:16" ht="12.75">
      <c r="A125" s="30">
        <v>6</v>
      </c>
      <c r="B125" s="3">
        <v>90</v>
      </c>
      <c r="C125" s="3" t="s">
        <v>243</v>
      </c>
      <c r="D125" s="3" t="s">
        <v>16</v>
      </c>
      <c r="E125" s="3" t="s">
        <v>53</v>
      </c>
      <c r="F125" s="1">
        <v>28963</v>
      </c>
      <c r="G125" s="3" t="s">
        <v>21</v>
      </c>
      <c r="H125" s="2">
        <v>87</v>
      </c>
      <c r="I125" s="72">
        <v>1.3179</v>
      </c>
      <c r="J125" s="3">
        <v>150</v>
      </c>
      <c r="K125" s="3">
        <v>160</v>
      </c>
      <c r="L125" s="96">
        <v>165</v>
      </c>
      <c r="M125" s="3"/>
      <c r="N125" s="84">
        <f>K125</f>
        <v>160</v>
      </c>
      <c r="O125" s="72">
        <f t="shared" si="5"/>
        <v>210.864</v>
      </c>
      <c r="P125" s="31"/>
    </row>
    <row r="126" spans="1:16" ht="12.75">
      <c r="A126" s="30">
        <v>7</v>
      </c>
      <c r="B126" s="3">
        <v>90</v>
      </c>
      <c r="C126" s="3" t="s">
        <v>238</v>
      </c>
      <c r="D126" s="3" t="s">
        <v>16</v>
      </c>
      <c r="E126" s="3" t="s">
        <v>53</v>
      </c>
      <c r="F126" s="1">
        <v>30296</v>
      </c>
      <c r="G126" s="3" t="s">
        <v>21</v>
      </c>
      <c r="H126" s="2">
        <v>86.5</v>
      </c>
      <c r="I126" s="72">
        <v>1.3214</v>
      </c>
      <c r="J126" s="3">
        <v>137.5</v>
      </c>
      <c r="K126" s="3">
        <v>142.5</v>
      </c>
      <c r="L126" s="3">
        <v>147.5</v>
      </c>
      <c r="M126" s="3"/>
      <c r="N126" s="84">
        <f>L126</f>
        <v>147.5</v>
      </c>
      <c r="O126" s="72">
        <f t="shared" si="5"/>
        <v>194.9065</v>
      </c>
      <c r="P126" s="31"/>
    </row>
    <row r="127" spans="1:16" ht="12.75">
      <c r="A127" s="30">
        <v>8</v>
      </c>
      <c r="B127" s="3">
        <v>90</v>
      </c>
      <c r="C127" s="3" t="s">
        <v>234</v>
      </c>
      <c r="D127" s="3" t="s">
        <v>16</v>
      </c>
      <c r="E127" s="3" t="s">
        <v>53</v>
      </c>
      <c r="F127" s="1">
        <v>30791</v>
      </c>
      <c r="G127" s="3" t="s">
        <v>21</v>
      </c>
      <c r="H127" s="2">
        <v>87.4</v>
      </c>
      <c r="I127" s="72">
        <v>1.3126</v>
      </c>
      <c r="J127" s="3">
        <v>130</v>
      </c>
      <c r="K127" s="96">
        <v>140</v>
      </c>
      <c r="L127" s="3">
        <v>145</v>
      </c>
      <c r="M127" s="3"/>
      <c r="N127" s="84">
        <f>L127</f>
        <v>145</v>
      </c>
      <c r="O127" s="72">
        <f t="shared" si="5"/>
        <v>190.327</v>
      </c>
      <c r="P127" s="31"/>
    </row>
    <row r="128" spans="1:16" ht="12.75">
      <c r="A128" s="30">
        <v>9</v>
      </c>
      <c r="B128" s="3">
        <v>90</v>
      </c>
      <c r="C128" s="3" t="s">
        <v>239</v>
      </c>
      <c r="D128" s="3" t="s">
        <v>16</v>
      </c>
      <c r="E128" s="3" t="s">
        <v>53</v>
      </c>
      <c r="F128" s="1">
        <v>27843</v>
      </c>
      <c r="G128" s="3" t="s">
        <v>21</v>
      </c>
      <c r="H128" s="2">
        <v>89</v>
      </c>
      <c r="I128" s="72">
        <v>1.3001</v>
      </c>
      <c r="J128" s="96">
        <v>137.5</v>
      </c>
      <c r="K128" s="3">
        <v>137.5</v>
      </c>
      <c r="L128" s="3">
        <v>142.5</v>
      </c>
      <c r="M128" s="3"/>
      <c r="N128" s="84">
        <f>L128</f>
        <v>142.5</v>
      </c>
      <c r="O128" s="72">
        <f t="shared" si="5"/>
        <v>185.26425</v>
      </c>
      <c r="P128" s="31"/>
    </row>
    <row r="129" spans="1:16" ht="12.75">
      <c r="A129" s="30">
        <v>10</v>
      </c>
      <c r="B129" s="3">
        <v>90</v>
      </c>
      <c r="C129" s="3" t="s">
        <v>241</v>
      </c>
      <c r="D129" s="3" t="s">
        <v>71</v>
      </c>
      <c r="E129" s="3" t="s">
        <v>53</v>
      </c>
      <c r="F129" s="1">
        <v>27979</v>
      </c>
      <c r="G129" s="3" t="s">
        <v>21</v>
      </c>
      <c r="H129" s="2">
        <v>89.9</v>
      </c>
      <c r="I129" s="72">
        <v>1.2921</v>
      </c>
      <c r="J129" s="3">
        <v>140</v>
      </c>
      <c r="K129" s="96">
        <v>150</v>
      </c>
      <c r="L129" s="96">
        <v>150</v>
      </c>
      <c r="M129" s="3"/>
      <c r="N129" s="84">
        <f>J129</f>
        <v>140</v>
      </c>
      <c r="O129" s="72">
        <f t="shared" si="5"/>
        <v>180.894</v>
      </c>
      <c r="P129" s="31"/>
    </row>
    <row r="130" spans="1:16" ht="12.75">
      <c r="A130" s="30">
        <v>11</v>
      </c>
      <c r="B130" s="3">
        <v>90</v>
      </c>
      <c r="C130" s="3" t="s">
        <v>231</v>
      </c>
      <c r="D130" s="3" t="s">
        <v>18</v>
      </c>
      <c r="E130" s="3" t="s">
        <v>53</v>
      </c>
      <c r="F130" s="1">
        <v>28270</v>
      </c>
      <c r="G130" s="3" t="s">
        <v>21</v>
      </c>
      <c r="H130" s="2">
        <v>88.4</v>
      </c>
      <c r="I130" s="72">
        <v>1.3042</v>
      </c>
      <c r="J130" s="96">
        <v>127.5</v>
      </c>
      <c r="K130" s="3">
        <v>127.5</v>
      </c>
      <c r="L130" s="96">
        <v>137.5</v>
      </c>
      <c r="M130" s="3"/>
      <c r="N130" s="84">
        <f>K130</f>
        <v>127.5</v>
      </c>
      <c r="O130" s="72">
        <f t="shared" si="5"/>
        <v>166.2855</v>
      </c>
      <c r="P130" s="31"/>
    </row>
    <row r="131" spans="1:16" ht="12.75">
      <c r="A131" s="30">
        <v>12</v>
      </c>
      <c r="B131" s="3">
        <v>90</v>
      </c>
      <c r="C131" s="3" t="s">
        <v>222</v>
      </c>
      <c r="D131" s="3" t="s">
        <v>16</v>
      </c>
      <c r="E131" s="3" t="s">
        <v>53</v>
      </c>
      <c r="F131" s="1">
        <v>27539</v>
      </c>
      <c r="G131" s="3" t="s">
        <v>21</v>
      </c>
      <c r="H131" s="2">
        <v>87.1</v>
      </c>
      <c r="I131" s="72">
        <v>1.3179</v>
      </c>
      <c r="J131" s="3">
        <v>100</v>
      </c>
      <c r="K131" s="96">
        <v>137.5</v>
      </c>
      <c r="L131" s="96">
        <v>140</v>
      </c>
      <c r="M131" s="3"/>
      <c r="N131" s="84">
        <f>J131</f>
        <v>100</v>
      </c>
      <c r="O131" s="72">
        <f t="shared" si="5"/>
        <v>131.79000000000002</v>
      </c>
      <c r="P131" s="31"/>
    </row>
    <row r="132" spans="1:16" ht="12.75">
      <c r="A132" s="30">
        <v>1</v>
      </c>
      <c r="B132" s="3">
        <v>90</v>
      </c>
      <c r="C132" s="3" t="s">
        <v>227</v>
      </c>
      <c r="D132" s="3" t="s">
        <v>16</v>
      </c>
      <c r="E132" s="3" t="s">
        <v>53</v>
      </c>
      <c r="F132" s="1">
        <v>34374</v>
      </c>
      <c r="G132" s="3" t="s">
        <v>23</v>
      </c>
      <c r="H132" s="2">
        <v>83.2</v>
      </c>
      <c r="I132" s="72">
        <v>1.4683</v>
      </c>
      <c r="J132" s="3">
        <v>120</v>
      </c>
      <c r="K132" s="3">
        <v>127.5</v>
      </c>
      <c r="L132" s="96">
        <v>132.5</v>
      </c>
      <c r="M132" s="3"/>
      <c r="N132" s="84">
        <f>K132</f>
        <v>127.5</v>
      </c>
      <c r="O132" s="72">
        <f t="shared" si="5"/>
        <v>187.20825</v>
      </c>
      <c r="P132" s="31"/>
    </row>
    <row r="133" spans="1:16" ht="12.75">
      <c r="A133" s="30">
        <v>1</v>
      </c>
      <c r="B133" s="3">
        <v>100</v>
      </c>
      <c r="C133" s="3" t="s">
        <v>360</v>
      </c>
      <c r="D133" s="3" t="s">
        <v>16</v>
      </c>
      <c r="E133" s="3" t="s">
        <v>53</v>
      </c>
      <c r="F133" s="1">
        <v>32264</v>
      </c>
      <c r="G133" s="3" t="s">
        <v>25</v>
      </c>
      <c r="H133" s="2">
        <v>96.2</v>
      </c>
      <c r="I133" s="72">
        <v>1.2441</v>
      </c>
      <c r="J133" s="3">
        <v>175</v>
      </c>
      <c r="K133" s="3">
        <v>182.5</v>
      </c>
      <c r="L133" s="94">
        <v>0</v>
      </c>
      <c r="M133" s="3"/>
      <c r="N133" s="84">
        <f>K133</f>
        <v>182.5</v>
      </c>
      <c r="O133" s="72">
        <f aca="true" t="shared" si="6" ref="O133:O166">N133*I133</f>
        <v>227.04825</v>
      </c>
      <c r="P133" s="31"/>
    </row>
    <row r="134" spans="1:16" ht="12.75">
      <c r="A134" s="30">
        <v>2</v>
      </c>
      <c r="B134" s="3">
        <v>100</v>
      </c>
      <c r="C134" s="3" t="s">
        <v>346</v>
      </c>
      <c r="D134" s="3" t="s">
        <v>16</v>
      </c>
      <c r="E134" s="3" t="s">
        <v>53</v>
      </c>
      <c r="F134" s="1">
        <v>33313</v>
      </c>
      <c r="G134" s="3" t="s">
        <v>25</v>
      </c>
      <c r="H134" s="2">
        <v>91.8</v>
      </c>
      <c r="I134" s="72">
        <v>1.3152</v>
      </c>
      <c r="J134" s="3">
        <v>110</v>
      </c>
      <c r="K134" s="3">
        <v>115</v>
      </c>
      <c r="L134" s="94">
        <v>120</v>
      </c>
      <c r="M134" s="3"/>
      <c r="N134" s="84">
        <f>K134</f>
        <v>115</v>
      </c>
      <c r="O134" s="72">
        <f t="shared" si="6"/>
        <v>151.248</v>
      </c>
      <c r="P134" s="31"/>
    </row>
    <row r="135" spans="1:16" ht="12.75">
      <c r="A135" s="30">
        <v>1</v>
      </c>
      <c r="B135" s="3">
        <v>100</v>
      </c>
      <c r="C135" s="3" t="s">
        <v>372</v>
      </c>
      <c r="D135" s="3" t="s">
        <v>20</v>
      </c>
      <c r="E135" s="3" t="s">
        <v>53</v>
      </c>
      <c r="F135" s="1">
        <v>25868</v>
      </c>
      <c r="G135" s="3" t="s">
        <v>61</v>
      </c>
      <c r="H135" s="2">
        <v>92.2</v>
      </c>
      <c r="I135" s="72">
        <v>1.2734</v>
      </c>
      <c r="J135" s="3">
        <v>180</v>
      </c>
      <c r="K135" s="94">
        <v>187.5</v>
      </c>
      <c r="L135" s="3">
        <v>187.5</v>
      </c>
      <c r="M135" s="3"/>
      <c r="N135" s="84">
        <f>L135</f>
        <v>187.5</v>
      </c>
      <c r="O135" s="72">
        <f t="shared" si="6"/>
        <v>238.76250000000002</v>
      </c>
      <c r="P135" s="31"/>
    </row>
    <row r="136" spans="1:16" ht="12.75">
      <c r="A136" s="30">
        <v>2</v>
      </c>
      <c r="B136" s="3">
        <v>100</v>
      </c>
      <c r="C136" s="3" t="s">
        <v>366</v>
      </c>
      <c r="D136" s="3" t="s">
        <v>18</v>
      </c>
      <c r="E136" s="3" t="s">
        <v>53</v>
      </c>
      <c r="F136" s="1">
        <v>24463</v>
      </c>
      <c r="G136" s="3" t="s">
        <v>61</v>
      </c>
      <c r="H136" s="2">
        <v>91.8</v>
      </c>
      <c r="I136" s="72">
        <v>1.3165</v>
      </c>
      <c r="J136" s="3">
        <v>165</v>
      </c>
      <c r="K136" s="3">
        <v>170</v>
      </c>
      <c r="L136" s="3">
        <v>175</v>
      </c>
      <c r="M136" s="3"/>
      <c r="N136" s="84">
        <f>L136</f>
        <v>175</v>
      </c>
      <c r="O136" s="72">
        <f t="shared" si="6"/>
        <v>230.3875</v>
      </c>
      <c r="P136" s="31"/>
    </row>
    <row r="137" spans="1:16" ht="12.75">
      <c r="A137" s="30">
        <v>3</v>
      </c>
      <c r="B137" s="3">
        <v>100</v>
      </c>
      <c r="C137" s="3" t="s">
        <v>370</v>
      </c>
      <c r="D137" s="3" t="s">
        <v>145</v>
      </c>
      <c r="E137" s="3" t="s">
        <v>53</v>
      </c>
      <c r="F137" s="1">
        <v>25385</v>
      </c>
      <c r="G137" s="3" t="s">
        <v>61</v>
      </c>
      <c r="H137" s="2">
        <v>97.3</v>
      </c>
      <c r="I137" s="72">
        <v>1.2466</v>
      </c>
      <c r="J137" s="3">
        <v>165</v>
      </c>
      <c r="K137" s="3">
        <v>175</v>
      </c>
      <c r="L137" s="94">
        <v>177.5</v>
      </c>
      <c r="M137" s="3"/>
      <c r="N137" s="84">
        <f>K137</f>
        <v>175</v>
      </c>
      <c r="O137" s="72">
        <f t="shared" si="6"/>
        <v>218.155</v>
      </c>
      <c r="P137" s="31"/>
    </row>
    <row r="138" spans="1:16" ht="12.75">
      <c r="A138" s="30">
        <v>4</v>
      </c>
      <c r="B138" s="3">
        <v>100</v>
      </c>
      <c r="C138" s="3" t="s">
        <v>369</v>
      </c>
      <c r="D138" s="3" t="s">
        <v>16</v>
      </c>
      <c r="E138" s="3" t="s">
        <v>53</v>
      </c>
      <c r="F138" s="1">
        <v>24758</v>
      </c>
      <c r="G138" s="3" t="s">
        <v>61</v>
      </c>
      <c r="H138" s="2">
        <v>96.4</v>
      </c>
      <c r="I138" s="72">
        <v>1.2635</v>
      </c>
      <c r="J138" s="3">
        <v>170</v>
      </c>
      <c r="K138" s="94">
        <v>175</v>
      </c>
      <c r="L138" s="94">
        <v>175</v>
      </c>
      <c r="M138" s="3"/>
      <c r="N138" s="84">
        <f>J138</f>
        <v>170</v>
      </c>
      <c r="O138" s="72">
        <f t="shared" si="6"/>
        <v>214.79500000000002</v>
      </c>
      <c r="P138" s="31"/>
    </row>
    <row r="139" spans="1:16" ht="12.75">
      <c r="A139" s="30">
        <v>5</v>
      </c>
      <c r="B139" s="3">
        <v>100</v>
      </c>
      <c r="C139" s="3" t="s">
        <v>363</v>
      </c>
      <c r="D139" s="3" t="s">
        <v>16</v>
      </c>
      <c r="E139" s="3" t="s">
        <v>53</v>
      </c>
      <c r="F139" s="1">
        <v>25249</v>
      </c>
      <c r="G139" s="3" t="s">
        <v>61</v>
      </c>
      <c r="H139" s="2">
        <v>97.5</v>
      </c>
      <c r="I139" s="72">
        <v>1.2466</v>
      </c>
      <c r="J139" s="3">
        <v>162.5</v>
      </c>
      <c r="K139" s="3">
        <v>167.5</v>
      </c>
      <c r="L139" s="94">
        <v>170</v>
      </c>
      <c r="M139" s="3"/>
      <c r="N139" s="84">
        <f>K139</f>
        <v>167.5</v>
      </c>
      <c r="O139" s="72">
        <f t="shared" si="6"/>
        <v>208.8055</v>
      </c>
      <c r="P139" s="31"/>
    </row>
    <row r="140" spans="1:16" ht="12.75">
      <c r="A140" s="30">
        <v>6</v>
      </c>
      <c r="B140" s="3">
        <v>100</v>
      </c>
      <c r="C140" s="3" t="s">
        <v>359</v>
      </c>
      <c r="D140" s="3" t="s">
        <v>18</v>
      </c>
      <c r="E140" s="3" t="s">
        <v>53</v>
      </c>
      <c r="F140" s="1">
        <v>25706</v>
      </c>
      <c r="G140" s="3" t="s">
        <v>61</v>
      </c>
      <c r="H140" s="2">
        <v>98.5</v>
      </c>
      <c r="I140" s="72">
        <v>1.2339</v>
      </c>
      <c r="J140" s="3">
        <v>150</v>
      </c>
      <c r="K140" s="3">
        <v>162.5</v>
      </c>
      <c r="L140" s="3">
        <v>167.5</v>
      </c>
      <c r="M140" s="3"/>
      <c r="N140" s="84">
        <f>L140</f>
        <v>167.5</v>
      </c>
      <c r="O140" s="72">
        <f t="shared" si="6"/>
        <v>206.67825</v>
      </c>
      <c r="P140" s="31"/>
    </row>
    <row r="141" spans="1:16" ht="12.75">
      <c r="A141" s="30">
        <v>7</v>
      </c>
      <c r="B141" s="3">
        <v>100</v>
      </c>
      <c r="C141" s="3" t="s">
        <v>355</v>
      </c>
      <c r="D141" s="3" t="s">
        <v>16</v>
      </c>
      <c r="E141" s="3" t="s">
        <v>53</v>
      </c>
      <c r="F141" s="1">
        <v>25272</v>
      </c>
      <c r="G141" s="3" t="s">
        <v>61</v>
      </c>
      <c r="H141" s="2">
        <v>99.3</v>
      </c>
      <c r="I141" s="72">
        <v>1.2359</v>
      </c>
      <c r="J141" s="3">
        <v>142.5</v>
      </c>
      <c r="K141" s="3">
        <v>150</v>
      </c>
      <c r="L141" s="3">
        <v>155</v>
      </c>
      <c r="M141" s="3"/>
      <c r="N141" s="84">
        <f>L141</f>
        <v>155</v>
      </c>
      <c r="O141" s="72">
        <f t="shared" si="6"/>
        <v>191.5645</v>
      </c>
      <c r="P141" s="31"/>
    </row>
    <row r="142" spans="1:16" ht="12.75">
      <c r="A142" s="30">
        <v>1</v>
      </c>
      <c r="B142" s="3">
        <v>100</v>
      </c>
      <c r="C142" s="3" t="s">
        <v>368</v>
      </c>
      <c r="D142" s="3" t="s">
        <v>145</v>
      </c>
      <c r="E142" s="3" t="s">
        <v>53</v>
      </c>
      <c r="F142" s="1">
        <v>23745</v>
      </c>
      <c r="G142" s="3" t="s">
        <v>69</v>
      </c>
      <c r="H142" s="2">
        <v>94.8</v>
      </c>
      <c r="I142" s="72">
        <v>1.3398</v>
      </c>
      <c r="J142" s="3">
        <v>165</v>
      </c>
      <c r="K142" s="94">
        <v>175</v>
      </c>
      <c r="L142" s="94">
        <v>175</v>
      </c>
      <c r="M142" s="3"/>
      <c r="N142" s="84">
        <f>J142</f>
        <v>165</v>
      </c>
      <c r="O142" s="72">
        <f t="shared" si="6"/>
        <v>221.067</v>
      </c>
      <c r="P142" s="31"/>
    </row>
    <row r="143" spans="1:16" ht="12.75">
      <c r="A143" s="30">
        <v>2</v>
      </c>
      <c r="B143" s="3">
        <v>100</v>
      </c>
      <c r="C143" s="3" t="s">
        <v>358</v>
      </c>
      <c r="D143" s="3" t="s">
        <v>16</v>
      </c>
      <c r="E143" s="3" t="s">
        <v>53</v>
      </c>
      <c r="F143" s="1">
        <v>24335</v>
      </c>
      <c r="G143" s="3" t="s">
        <v>69</v>
      </c>
      <c r="H143" s="2">
        <v>97.6</v>
      </c>
      <c r="I143" s="72">
        <v>1.2948</v>
      </c>
      <c r="J143" s="94">
        <v>145</v>
      </c>
      <c r="K143" s="3">
        <v>145</v>
      </c>
      <c r="L143" s="94">
        <v>162.5</v>
      </c>
      <c r="M143" s="3"/>
      <c r="N143" s="84">
        <f>K143</f>
        <v>145</v>
      </c>
      <c r="O143" s="72">
        <f t="shared" si="6"/>
        <v>187.74599999999998</v>
      </c>
      <c r="P143" s="31"/>
    </row>
    <row r="144" spans="1:16" ht="12.75">
      <c r="A144" s="30">
        <v>1</v>
      </c>
      <c r="B144" s="3">
        <v>100</v>
      </c>
      <c r="C144" s="3" t="s">
        <v>351</v>
      </c>
      <c r="D144" s="3" t="s">
        <v>16</v>
      </c>
      <c r="E144" s="3" t="s">
        <v>53</v>
      </c>
      <c r="F144" s="1">
        <v>21383</v>
      </c>
      <c r="G144" s="3" t="s">
        <v>112</v>
      </c>
      <c r="H144" s="2">
        <v>96.1</v>
      </c>
      <c r="I144" s="72">
        <v>1.5936</v>
      </c>
      <c r="J144" s="3">
        <v>137.5</v>
      </c>
      <c r="K144" s="3">
        <v>142.5</v>
      </c>
      <c r="L144" s="3">
        <v>147.5</v>
      </c>
      <c r="M144" s="3"/>
      <c r="N144" s="84">
        <f>L144</f>
        <v>147.5</v>
      </c>
      <c r="O144" s="72">
        <f t="shared" si="6"/>
        <v>235.05599999999998</v>
      </c>
      <c r="P144" s="31"/>
    </row>
    <row r="145" spans="1:16" ht="12.75">
      <c r="A145" s="30">
        <v>2</v>
      </c>
      <c r="B145" s="3">
        <v>100</v>
      </c>
      <c r="C145" s="3" t="s">
        <v>354</v>
      </c>
      <c r="D145" s="3" t="s">
        <v>16</v>
      </c>
      <c r="E145" s="3" t="s">
        <v>53</v>
      </c>
      <c r="F145" s="1">
        <v>20974</v>
      </c>
      <c r="G145" s="3" t="s">
        <v>112</v>
      </c>
      <c r="H145" s="2">
        <v>99.4</v>
      </c>
      <c r="I145" s="72">
        <v>1.6291</v>
      </c>
      <c r="J145" s="3">
        <v>142.5</v>
      </c>
      <c r="K145" s="94">
        <v>147.5</v>
      </c>
      <c r="L145" s="94">
        <v>147.5</v>
      </c>
      <c r="M145" s="3"/>
      <c r="N145" s="84">
        <f>J145</f>
        <v>142.5</v>
      </c>
      <c r="O145" s="72">
        <f t="shared" si="6"/>
        <v>232.14675</v>
      </c>
      <c r="P145" s="31"/>
    </row>
    <row r="146" spans="1:16" ht="12.75">
      <c r="A146" s="30">
        <v>1</v>
      </c>
      <c r="B146" s="3">
        <v>100</v>
      </c>
      <c r="C146" s="3" t="s">
        <v>347</v>
      </c>
      <c r="D146" s="3" t="s">
        <v>16</v>
      </c>
      <c r="E146" s="3" t="s">
        <v>53</v>
      </c>
      <c r="F146" s="1">
        <v>20305</v>
      </c>
      <c r="G146" s="3" t="s">
        <v>55</v>
      </c>
      <c r="H146" s="2">
        <v>95.2</v>
      </c>
      <c r="I146" s="72">
        <v>1.7875</v>
      </c>
      <c r="J146" s="3">
        <v>125</v>
      </c>
      <c r="K146" s="3">
        <v>130</v>
      </c>
      <c r="L146" s="94">
        <v>140</v>
      </c>
      <c r="M146" s="3"/>
      <c r="N146" s="84">
        <f>K146</f>
        <v>130</v>
      </c>
      <c r="O146" s="72">
        <f t="shared" si="6"/>
        <v>232.375</v>
      </c>
      <c r="P146" s="31"/>
    </row>
    <row r="147" spans="1:16" ht="12.75">
      <c r="A147" s="30">
        <v>1</v>
      </c>
      <c r="B147" s="3">
        <v>100</v>
      </c>
      <c r="C147" s="3" t="s">
        <v>123</v>
      </c>
      <c r="D147" s="3" t="s">
        <v>20</v>
      </c>
      <c r="E147" s="3" t="s">
        <v>53</v>
      </c>
      <c r="F147" s="1">
        <v>15141</v>
      </c>
      <c r="G147" s="3" t="s">
        <v>108</v>
      </c>
      <c r="H147" s="2">
        <v>95.9</v>
      </c>
      <c r="I147" s="72">
        <v>2.5716</v>
      </c>
      <c r="J147" s="3">
        <v>105</v>
      </c>
      <c r="K147" s="3">
        <v>110</v>
      </c>
      <c r="L147" s="94">
        <v>112.5</v>
      </c>
      <c r="M147" s="3"/>
      <c r="N147" s="84">
        <f>K147</f>
        <v>110</v>
      </c>
      <c r="O147" s="72">
        <f t="shared" si="6"/>
        <v>282.87600000000003</v>
      </c>
      <c r="P147" s="31"/>
    </row>
    <row r="148" spans="1:16" ht="12.75">
      <c r="A148" s="30">
        <v>1</v>
      </c>
      <c r="B148" s="3">
        <v>100</v>
      </c>
      <c r="C148" s="3" t="s">
        <v>374</v>
      </c>
      <c r="D148" s="3" t="s">
        <v>365</v>
      </c>
      <c r="E148" s="3" t="s">
        <v>53</v>
      </c>
      <c r="F148" s="1">
        <v>29972</v>
      </c>
      <c r="G148" s="3" t="s">
        <v>21</v>
      </c>
      <c r="H148" s="2">
        <v>98.1</v>
      </c>
      <c r="I148" s="72">
        <v>1.2328</v>
      </c>
      <c r="J148" s="3">
        <v>190</v>
      </c>
      <c r="K148" s="3">
        <v>195</v>
      </c>
      <c r="L148" s="94">
        <v>200</v>
      </c>
      <c r="M148" s="3"/>
      <c r="N148" s="84">
        <v>195</v>
      </c>
      <c r="O148" s="72">
        <f t="shared" si="6"/>
        <v>240.396</v>
      </c>
      <c r="P148" s="31"/>
    </row>
    <row r="149" spans="1:16" ht="12.75">
      <c r="A149" s="30">
        <v>2</v>
      </c>
      <c r="B149" s="3">
        <v>100</v>
      </c>
      <c r="C149" s="3" t="s">
        <v>375</v>
      </c>
      <c r="D149" s="3" t="s">
        <v>28</v>
      </c>
      <c r="E149" s="3" t="s">
        <v>53</v>
      </c>
      <c r="F149" s="1">
        <v>30237</v>
      </c>
      <c r="G149" s="3" t="s">
        <v>21</v>
      </c>
      <c r="H149" s="2">
        <v>99.7</v>
      </c>
      <c r="I149" s="72">
        <v>1.2225</v>
      </c>
      <c r="J149" s="3">
        <v>187.5</v>
      </c>
      <c r="K149" s="3">
        <v>192.5</v>
      </c>
      <c r="L149" s="94">
        <v>201</v>
      </c>
      <c r="M149" s="3"/>
      <c r="N149" s="84">
        <f>K149</f>
        <v>192.5</v>
      </c>
      <c r="O149" s="72">
        <f t="shared" si="6"/>
        <v>235.33124999999998</v>
      </c>
      <c r="P149" s="31"/>
    </row>
    <row r="150" spans="1:16" ht="12.75">
      <c r="A150" s="30">
        <v>3</v>
      </c>
      <c r="B150" s="3">
        <v>100</v>
      </c>
      <c r="C150" s="3" t="s">
        <v>373</v>
      </c>
      <c r="D150" s="3" t="s">
        <v>18</v>
      </c>
      <c r="E150" s="3" t="s">
        <v>53</v>
      </c>
      <c r="F150" s="1">
        <v>28786</v>
      </c>
      <c r="G150" s="3" t="s">
        <v>21</v>
      </c>
      <c r="H150" s="2">
        <v>92.9</v>
      </c>
      <c r="I150" s="72">
        <v>1.2663</v>
      </c>
      <c r="J150" s="3">
        <v>180</v>
      </c>
      <c r="K150" s="3">
        <v>190</v>
      </c>
      <c r="L150" s="94">
        <v>197.5</v>
      </c>
      <c r="M150" s="3"/>
      <c r="N150" s="84">
        <f>K150</f>
        <v>190</v>
      </c>
      <c r="O150" s="72">
        <f t="shared" si="6"/>
        <v>240.597</v>
      </c>
      <c r="P150" s="31"/>
    </row>
    <row r="151" spans="1:16" ht="12.75">
      <c r="A151" s="30">
        <v>4</v>
      </c>
      <c r="B151" s="3">
        <v>100</v>
      </c>
      <c r="C151" s="3" t="s">
        <v>128</v>
      </c>
      <c r="D151" s="3" t="s">
        <v>28</v>
      </c>
      <c r="E151" s="3" t="s">
        <v>53</v>
      </c>
      <c r="F151" s="1">
        <v>31589</v>
      </c>
      <c r="G151" s="3" t="s">
        <v>21</v>
      </c>
      <c r="H151" s="2">
        <v>98.9</v>
      </c>
      <c r="I151" s="72">
        <v>1.2275</v>
      </c>
      <c r="J151" s="3">
        <v>177.5</v>
      </c>
      <c r="K151" s="3">
        <v>187.5</v>
      </c>
      <c r="L151" s="3">
        <v>190</v>
      </c>
      <c r="M151" s="94">
        <v>202.5</v>
      </c>
      <c r="N151" s="84">
        <f>L151</f>
        <v>190</v>
      </c>
      <c r="O151" s="72">
        <f t="shared" si="6"/>
        <v>233.225</v>
      </c>
      <c r="P151" s="31"/>
    </row>
    <row r="152" spans="1:16" ht="12.75">
      <c r="A152" s="30">
        <v>5</v>
      </c>
      <c r="B152" s="3">
        <v>100</v>
      </c>
      <c r="C152" s="3" t="s">
        <v>372</v>
      </c>
      <c r="D152" s="3" t="s">
        <v>20</v>
      </c>
      <c r="E152" s="3" t="s">
        <v>53</v>
      </c>
      <c r="F152" s="1">
        <v>25868</v>
      </c>
      <c r="G152" s="3" t="s">
        <v>21</v>
      </c>
      <c r="H152" s="2">
        <v>92.2</v>
      </c>
      <c r="I152" s="72">
        <v>1.2734</v>
      </c>
      <c r="J152" s="3">
        <v>180</v>
      </c>
      <c r="K152" s="94">
        <v>187.5</v>
      </c>
      <c r="L152" s="3">
        <v>187.5</v>
      </c>
      <c r="M152" s="3"/>
      <c r="N152" s="84">
        <f>L152</f>
        <v>187.5</v>
      </c>
      <c r="O152" s="72">
        <f t="shared" si="6"/>
        <v>238.76250000000002</v>
      </c>
      <c r="P152" s="31"/>
    </row>
    <row r="153" spans="1:16" ht="12.75">
      <c r="A153" s="30">
        <v>6</v>
      </c>
      <c r="B153" s="3">
        <v>100</v>
      </c>
      <c r="C153" s="3" t="s">
        <v>371</v>
      </c>
      <c r="D153" s="3" t="s">
        <v>18</v>
      </c>
      <c r="E153" s="3" t="s">
        <v>53</v>
      </c>
      <c r="F153" s="1">
        <v>28323</v>
      </c>
      <c r="G153" s="3" t="s">
        <v>21</v>
      </c>
      <c r="H153" s="2">
        <v>99.8</v>
      </c>
      <c r="I153" s="72">
        <v>1.2225</v>
      </c>
      <c r="J153" s="3">
        <v>172.5</v>
      </c>
      <c r="K153" s="3">
        <v>177.5</v>
      </c>
      <c r="L153" s="3">
        <v>178</v>
      </c>
      <c r="M153" s="3"/>
      <c r="N153" s="84">
        <f>L153</f>
        <v>178</v>
      </c>
      <c r="O153" s="72">
        <f t="shared" si="6"/>
        <v>217.605</v>
      </c>
      <c r="P153" s="31"/>
    </row>
    <row r="154" spans="1:16" ht="12.75">
      <c r="A154" s="30">
        <v>7</v>
      </c>
      <c r="B154" s="3">
        <v>100</v>
      </c>
      <c r="C154" s="3" t="s">
        <v>364</v>
      </c>
      <c r="D154" s="3" t="s">
        <v>365</v>
      </c>
      <c r="E154" s="3" t="s">
        <v>53</v>
      </c>
      <c r="F154" s="1">
        <v>26626</v>
      </c>
      <c r="G154" s="3" t="s">
        <v>21</v>
      </c>
      <c r="H154" s="2">
        <v>97.9</v>
      </c>
      <c r="I154" s="72">
        <v>1.2328</v>
      </c>
      <c r="J154" s="3">
        <v>162.5</v>
      </c>
      <c r="K154" s="3">
        <v>170</v>
      </c>
      <c r="L154" s="3">
        <v>172.5</v>
      </c>
      <c r="M154" s="3"/>
      <c r="N154" s="84">
        <f>L154</f>
        <v>172.5</v>
      </c>
      <c r="O154" s="72">
        <f t="shared" si="6"/>
        <v>212.658</v>
      </c>
      <c r="P154" s="31"/>
    </row>
    <row r="155" spans="1:16" ht="12.75">
      <c r="A155" s="30">
        <v>8</v>
      </c>
      <c r="B155" s="3">
        <v>100</v>
      </c>
      <c r="C155" s="3" t="s">
        <v>367</v>
      </c>
      <c r="D155" s="3" t="s">
        <v>16</v>
      </c>
      <c r="E155" s="3" t="s">
        <v>53</v>
      </c>
      <c r="F155" s="1">
        <v>29053</v>
      </c>
      <c r="G155" s="3" t="s">
        <v>21</v>
      </c>
      <c r="H155" s="2">
        <v>93.3</v>
      </c>
      <c r="I155" s="72">
        <v>1.263</v>
      </c>
      <c r="J155" s="3">
        <v>165</v>
      </c>
      <c r="K155" s="3">
        <v>170</v>
      </c>
      <c r="L155" s="94">
        <v>175</v>
      </c>
      <c r="M155" s="3"/>
      <c r="N155" s="84">
        <f>K155</f>
        <v>170</v>
      </c>
      <c r="O155" s="72">
        <f t="shared" si="6"/>
        <v>214.70999999999998</v>
      </c>
      <c r="P155" s="31"/>
    </row>
    <row r="156" spans="1:16" ht="12.75">
      <c r="A156" s="30">
        <v>9</v>
      </c>
      <c r="B156" s="3">
        <v>100</v>
      </c>
      <c r="C156" s="3" t="s">
        <v>361</v>
      </c>
      <c r="D156" s="3" t="s">
        <v>16</v>
      </c>
      <c r="E156" s="3" t="s">
        <v>53</v>
      </c>
      <c r="F156" s="1">
        <v>28126</v>
      </c>
      <c r="G156" s="3" t="s">
        <v>21</v>
      </c>
      <c r="H156" s="2">
        <v>99.3</v>
      </c>
      <c r="I156" s="72">
        <v>1.2249</v>
      </c>
      <c r="J156" s="3">
        <v>155</v>
      </c>
      <c r="K156" s="3">
        <v>162.5</v>
      </c>
      <c r="L156" s="3">
        <v>165</v>
      </c>
      <c r="M156" s="3"/>
      <c r="N156" s="84">
        <f>L156</f>
        <v>165</v>
      </c>
      <c r="O156" s="72">
        <f t="shared" si="6"/>
        <v>202.10850000000002</v>
      </c>
      <c r="P156" s="31"/>
    </row>
    <row r="157" spans="1:16" ht="12.75">
      <c r="A157" s="30">
        <v>10</v>
      </c>
      <c r="B157" s="3">
        <v>100</v>
      </c>
      <c r="C157" s="3" t="s">
        <v>362</v>
      </c>
      <c r="D157" s="3" t="s">
        <v>145</v>
      </c>
      <c r="E157" s="3" t="s">
        <v>53</v>
      </c>
      <c r="F157" s="1">
        <v>26213</v>
      </c>
      <c r="G157" s="3" t="s">
        <v>21</v>
      </c>
      <c r="H157" s="2">
        <v>100</v>
      </c>
      <c r="I157" s="72">
        <v>1.2225</v>
      </c>
      <c r="J157" s="94">
        <v>155</v>
      </c>
      <c r="K157" s="3">
        <v>162.5</v>
      </c>
      <c r="L157" s="94">
        <v>165</v>
      </c>
      <c r="M157" s="3"/>
      <c r="N157" s="84">
        <f>K157</f>
        <v>162.5</v>
      </c>
      <c r="O157" s="72">
        <f t="shared" si="6"/>
        <v>198.65625</v>
      </c>
      <c r="P157" s="31"/>
    </row>
    <row r="158" spans="1:16" ht="12.75">
      <c r="A158" s="30">
        <v>11</v>
      </c>
      <c r="B158" s="3">
        <v>100</v>
      </c>
      <c r="C158" s="3" t="s">
        <v>356</v>
      </c>
      <c r="D158" s="3" t="s">
        <v>16</v>
      </c>
      <c r="E158" s="3" t="s">
        <v>53</v>
      </c>
      <c r="F158" s="1">
        <v>29522</v>
      </c>
      <c r="G158" s="3" t="s">
        <v>21</v>
      </c>
      <c r="H158" s="2">
        <v>98.4</v>
      </c>
      <c r="I158" s="72">
        <v>1.2302</v>
      </c>
      <c r="J158" s="3">
        <v>145</v>
      </c>
      <c r="K158" s="3">
        <v>155</v>
      </c>
      <c r="L158" s="3">
        <v>160</v>
      </c>
      <c r="M158" s="3"/>
      <c r="N158" s="84">
        <f>L158</f>
        <v>160</v>
      </c>
      <c r="O158" s="72">
        <f t="shared" si="6"/>
        <v>196.832</v>
      </c>
      <c r="P158" s="31"/>
    </row>
    <row r="159" spans="1:16" ht="12.75">
      <c r="A159" s="30">
        <v>12</v>
      </c>
      <c r="B159" s="3">
        <v>100</v>
      </c>
      <c r="C159" s="3" t="s">
        <v>357</v>
      </c>
      <c r="D159" s="3" t="s">
        <v>16</v>
      </c>
      <c r="E159" s="3" t="s">
        <v>53</v>
      </c>
      <c r="F159" s="1">
        <v>31370</v>
      </c>
      <c r="G159" s="3" t="s">
        <v>21</v>
      </c>
      <c r="H159" s="2">
        <v>93.6</v>
      </c>
      <c r="I159" s="72">
        <v>1.263</v>
      </c>
      <c r="J159" s="3">
        <v>152.5</v>
      </c>
      <c r="K159" s="94">
        <v>162.5</v>
      </c>
      <c r="L159" s="94">
        <v>162.5</v>
      </c>
      <c r="M159" s="3"/>
      <c r="N159" s="84">
        <f>J159</f>
        <v>152.5</v>
      </c>
      <c r="O159" s="72">
        <f t="shared" si="6"/>
        <v>192.6075</v>
      </c>
      <c r="P159" s="31"/>
    </row>
    <row r="160" spans="1:16" ht="12.75">
      <c r="A160" s="30">
        <v>13</v>
      </c>
      <c r="B160" s="3">
        <v>100</v>
      </c>
      <c r="C160" s="3" t="s">
        <v>352</v>
      </c>
      <c r="D160" s="3" t="s">
        <v>16</v>
      </c>
      <c r="E160" s="3" t="s">
        <v>53</v>
      </c>
      <c r="F160" s="1">
        <v>30953</v>
      </c>
      <c r="G160" s="3" t="s">
        <v>21</v>
      </c>
      <c r="H160" s="2">
        <v>96.8</v>
      </c>
      <c r="I160" s="72">
        <v>1.2412</v>
      </c>
      <c r="J160" s="3">
        <v>137.5</v>
      </c>
      <c r="K160" s="3">
        <v>142.5</v>
      </c>
      <c r="L160" s="3">
        <v>147.5</v>
      </c>
      <c r="M160" s="3"/>
      <c r="N160" s="84">
        <f>L160</f>
        <v>147.5</v>
      </c>
      <c r="O160" s="72">
        <f t="shared" si="6"/>
        <v>183.077</v>
      </c>
      <c r="P160" s="31"/>
    </row>
    <row r="161" spans="1:16" ht="12.75">
      <c r="A161" s="30">
        <v>14</v>
      </c>
      <c r="B161" s="3">
        <v>100</v>
      </c>
      <c r="C161" s="3" t="s">
        <v>353</v>
      </c>
      <c r="D161" s="3" t="s">
        <v>16</v>
      </c>
      <c r="E161" s="3" t="s">
        <v>53</v>
      </c>
      <c r="F161" s="1">
        <v>30654</v>
      </c>
      <c r="G161" s="3" t="s">
        <v>21</v>
      </c>
      <c r="H161" s="2">
        <v>97.4</v>
      </c>
      <c r="I161" s="72">
        <v>1.2355</v>
      </c>
      <c r="J161" s="3">
        <v>142.5</v>
      </c>
      <c r="K161" s="94">
        <v>147.5</v>
      </c>
      <c r="L161" s="94">
        <v>147.5</v>
      </c>
      <c r="M161" s="3"/>
      <c r="N161" s="84">
        <f>J161</f>
        <v>142.5</v>
      </c>
      <c r="O161" s="72">
        <f t="shared" si="6"/>
        <v>176.05875</v>
      </c>
      <c r="P161" s="31"/>
    </row>
    <row r="162" spans="1:16" ht="12.75">
      <c r="A162" s="30">
        <v>15</v>
      </c>
      <c r="B162" s="3">
        <v>100</v>
      </c>
      <c r="C162" s="3" t="s">
        <v>350</v>
      </c>
      <c r="D162" s="3" t="s">
        <v>16</v>
      </c>
      <c r="E162" s="3" t="s">
        <v>53</v>
      </c>
      <c r="F162" s="1">
        <v>31906</v>
      </c>
      <c r="G162" s="3" t="s">
        <v>21</v>
      </c>
      <c r="H162" s="2">
        <v>97.6</v>
      </c>
      <c r="I162" s="72">
        <v>1.2355</v>
      </c>
      <c r="J162" s="3">
        <v>130</v>
      </c>
      <c r="K162" s="3">
        <v>142.5</v>
      </c>
      <c r="L162" s="94">
        <v>145</v>
      </c>
      <c r="M162" s="3"/>
      <c r="N162" s="84">
        <f>K162</f>
        <v>142.5</v>
      </c>
      <c r="O162" s="72">
        <f t="shared" si="6"/>
        <v>176.05875</v>
      </c>
      <c r="P162" s="31"/>
    </row>
    <row r="163" spans="1:16" ht="12.75">
      <c r="A163" s="30">
        <v>16</v>
      </c>
      <c r="B163" s="3">
        <v>100</v>
      </c>
      <c r="C163" s="3" t="s">
        <v>349</v>
      </c>
      <c r="D163" s="3" t="s">
        <v>16</v>
      </c>
      <c r="E163" s="3" t="s">
        <v>53</v>
      </c>
      <c r="F163" s="1">
        <v>31488</v>
      </c>
      <c r="G163" s="3" t="s">
        <v>21</v>
      </c>
      <c r="H163" s="2">
        <v>97.9</v>
      </c>
      <c r="I163" s="72">
        <v>1.2328</v>
      </c>
      <c r="J163" s="94">
        <v>132.5</v>
      </c>
      <c r="K163" s="3">
        <v>135</v>
      </c>
      <c r="L163" s="3">
        <v>142.5</v>
      </c>
      <c r="M163" s="3"/>
      <c r="N163" s="84">
        <f>L163</f>
        <v>142.5</v>
      </c>
      <c r="O163" s="72">
        <f t="shared" si="6"/>
        <v>175.67399999999998</v>
      </c>
      <c r="P163" s="31"/>
    </row>
    <row r="164" spans="1:16" ht="12.75">
      <c r="A164" s="30">
        <v>17</v>
      </c>
      <c r="B164" s="3">
        <v>100</v>
      </c>
      <c r="C164" s="3" t="s">
        <v>348</v>
      </c>
      <c r="D164" s="3" t="s">
        <v>15</v>
      </c>
      <c r="E164" s="3" t="s">
        <v>53</v>
      </c>
      <c r="F164" s="1">
        <v>27230</v>
      </c>
      <c r="G164" s="3" t="s">
        <v>21</v>
      </c>
      <c r="H164" s="2">
        <v>96</v>
      </c>
      <c r="I164" s="72">
        <v>1.2441</v>
      </c>
      <c r="J164" s="3">
        <v>120</v>
      </c>
      <c r="K164" s="3">
        <v>130</v>
      </c>
      <c r="L164" s="94">
        <v>142.5</v>
      </c>
      <c r="M164" s="3"/>
      <c r="N164" s="84">
        <f>K164</f>
        <v>130</v>
      </c>
      <c r="O164" s="72">
        <f t="shared" si="6"/>
        <v>161.733</v>
      </c>
      <c r="P164" s="31"/>
    </row>
    <row r="165" spans="1:16" ht="12.75">
      <c r="A165" s="30">
        <v>1</v>
      </c>
      <c r="B165" s="3">
        <v>100</v>
      </c>
      <c r="C165" s="3" t="s">
        <v>184</v>
      </c>
      <c r="D165" s="3" t="s">
        <v>16</v>
      </c>
      <c r="E165" s="3" t="s">
        <v>53</v>
      </c>
      <c r="F165" s="1">
        <v>35612</v>
      </c>
      <c r="G165" s="3" t="s">
        <v>24</v>
      </c>
      <c r="H165" s="2">
        <v>97.6</v>
      </c>
      <c r="I165" s="72">
        <v>1.5196</v>
      </c>
      <c r="J165" s="3">
        <v>70</v>
      </c>
      <c r="K165" s="3">
        <v>75</v>
      </c>
      <c r="L165" s="94">
        <v>80</v>
      </c>
      <c r="M165" s="3"/>
      <c r="N165" s="84">
        <f>K165</f>
        <v>75</v>
      </c>
      <c r="O165" s="72">
        <f t="shared" si="6"/>
        <v>113.97</v>
      </c>
      <c r="P165" s="31"/>
    </row>
    <row r="166" spans="1:16" ht="12.75">
      <c r="A166" s="30">
        <v>1</v>
      </c>
      <c r="B166" s="3">
        <v>100</v>
      </c>
      <c r="C166" s="3" t="s">
        <v>345</v>
      </c>
      <c r="D166" s="3" t="s">
        <v>16</v>
      </c>
      <c r="E166" s="3" t="s">
        <v>53</v>
      </c>
      <c r="F166" s="1">
        <v>34466</v>
      </c>
      <c r="G166" s="3" t="s">
        <v>23</v>
      </c>
      <c r="H166" s="2">
        <v>96.4</v>
      </c>
      <c r="I166" s="72">
        <v>1.3405</v>
      </c>
      <c r="J166" s="3">
        <v>100</v>
      </c>
      <c r="K166" s="3">
        <v>105</v>
      </c>
      <c r="L166" s="3">
        <v>110</v>
      </c>
      <c r="M166" s="3"/>
      <c r="N166" s="84">
        <f>L166</f>
        <v>110</v>
      </c>
      <c r="O166" s="72">
        <f t="shared" si="6"/>
        <v>147.455</v>
      </c>
      <c r="P166" s="31"/>
    </row>
    <row r="167" spans="1:16" ht="12.75">
      <c r="A167" s="30">
        <v>1</v>
      </c>
      <c r="B167" s="3">
        <v>110</v>
      </c>
      <c r="C167" s="3" t="s">
        <v>271</v>
      </c>
      <c r="D167" s="3" t="s">
        <v>16</v>
      </c>
      <c r="E167" s="3" t="s">
        <v>53</v>
      </c>
      <c r="F167" s="1">
        <v>32723</v>
      </c>
      <c r="G167" s="3" t="s">
        <v>25</v>
      </c>
      <c r="H167" s="2">
        <v>107.9</v>
      </c>
      <c r="I167" s="72">
        <v>1.2004</v>
      </c>
      <c r="J167" s="3">
        <v>180</v>
      </c>
      <c r="K167" s="43">
        <v>190</v>
      </c>
      <c r="L167" s="3">
        <v>190</v>
      </c>
      <c r="M167" s="43">
        <v>195</v>
      </c>
      <c r="N167" s="84">
        <v>190</v>
      </c>
      <c r="O167" s="72">
        <f aca="true" t="shared" si="7" ref="O167:O189">N167*I167</f>
        <v>228.076</v>
      </c>
      <c r="P167" s="31"/>
    </row>
    <row r="168" spans="1:16" ht="12.75">
      <c r="A168" s="30">
        <v>1</v>
      </c>
      <c r="B168" s="3">
        <v>110</v>
      </c>
      <c r="C168" s="3" t="s">
        <v>264</v>
      </c>
      <c r="D168" s="3" t="s">
        <v>265</v>
      </c>
      <c r="E168" s="3" t="s">
        <v>53</v>
      </c>
      <c r="F168" s="1">
        <v>26110</v>
      </c>
      <c r="G168" s="3" t="s">
        <v>61</v>
      </c>
      <c r="H168" s="2">
        <v>107.8</v>
      </c>
      <c r="I168" s="72">
        <v>1.1885</v>
      </c>
      <c r="J168" s="3">
        <v>160</v>
      </c>
      <c r="K168" s="3">
        <v>170</v>
      </c>
      <c r="L168" s="3">
        <v>177.5</v>
      </c>
      <c r="M168" s="3"/>
      <c r="N168" s="84">
        <v>177.5</v>
      </c>
      <c r="O168" s="72">
        <f t="shared" si="7"/>
        <v>210.95874999999998</v>
      </c>
      <c r="P168" s="31"/>
    </row>
    <row r="169" spans="1:16" ht="12.75">
      <c r="A169" s="30">
        <v>2</v>
      </c>
      <c r="B169" s="3">
        <v>110</v>
      </c>
      <c r="C169" s="3" t="s">
        <v>266</v>
      </c>
      <c r="D169" s="3" t="s">
        <v>145</v>
      </c>
      <c r="E169" s="3" t="s">
        <v>53</v>
      </c>
      <c r="F169" s="1">
        <v>25340</v>
      </c>
      <c r="G169" s="3" t="s">
        <v>61</v>
      </c>
      <c r="H169" s="2">
        <v>108.5</v>
      </c>
      <c r="I169" s="72">
        <v>1.1979</v>
      </c>
      <c r="J169" s="3">
        <v>170</v>
      </c>
      <c r="K169" s="43">
        <v>175</v>
      </c>
      <c r="L169" s="43">
        <v>177.5</v>
      </c>
      <c r="M169" s="3"/>
      <c r="N169" s="84">
        <v>170</v>
      </c>
      <c r="O169" s="72">
        <f t="shared" si="7"/>
        <v>203.643</v>
      </c>
      <c r="P169" s="31"/>
    </row>
    <row r="170" spans="1:16" ht="12.75">
      <c r="A170" s="30">
        <v>3</v>
      </c>
      <c r="B170" s="3">
        <v>110</v>
      </c>
      <c r="C170" s="3" t="s">
        <v>259</v>
      </c>
      <c r="D170" s="3" t="s">
        <v>18</v>
      </c>
      <c r="E170" s="3" t="s">
        <v>53</v>
      </c>
      <c r="F170" s="1">
        <v>24500</v>
      </c>
      <c r="G170" s="3" t="s">
        <v>61</v>
      </c>
      <c r="H170" s="2">
        <v>103.2</v>
      </c>
      <c r="I170" s="72">
        <v>1.2426</v>
      </c>
      <c r="J170" s="3">
        <v>150</v>
      </c>
      <c r="K170" s="3">
        <v>160</v>
      </c>
      <c r="L170" s="43">
        <v>167.5</v>
      </c>
      <c r="M170" s="3"/>
      <c r="N170" s="84">
        <v>160</v>
      </c>
      <c r="O170" s="72">
        <f t="shared" si="7"/>
        <v>198.81599999999997</v>
      </c>
      <c r="P170" s="31"/>
    </row>
    <row r="171" spans="1:16" ht="12.75">
      <c r="A171" s="30">
        <v>1</v>
      </c>
      <c r="B171" s="3">
        <v>110</v>
      </c>
      <c r="C171" s="3" t="s">
        <v>252</v>
      </c>
      <c r="D171" s="3" t="s">
        <v>16</v>
      </c>
      <c r="E171" s="3" t="s">
        <v>53</v>
      </c>
      <c r="F171" s="1">
        <v>24249</v>
      </c>
      <c r="G171" s="3" t="s">
        <v>69</v>
      </c>
      <c r="H171" s="2">
        <v>103.2</v>
      </c>
      <c r="I171" s="72">
        <v>1.2631</v>
      </c>
      <c r="J171" s="3">
        <v>140</v>
      </c>
      <c r="K171" s="3">
        <v>147.5</v>
      </c>
      <c r="L171" s="3">
        <v>155</v>
      </c>
      <c r="M171" s="3"/>
      <c r="N171" s="84">
        <f>L171</f>
        <v>155</v>
      </c>
      <c r="O171" s="72">
        <f t="shared" si="7"/>
        <v>195.7805</v>
      </c>
      <c r="P171" s="31"/>
    </row>
    <row r="172" spans="1:16" ht="12.75">
      <c r="A172" s="30">
        <v>2</v>
      </c>
      <c r="B172" s="3">
        <v>110</v>
      </c>
      <c r="C172" s="3" t="s">
        <v>250</v>
      </c>
      <c r="D172" s="3" t="s">
        <v>16</v>
      </c>
      <c r="E172" s="3" t="s">
        <v>53</v>
      </c>
      <c r="F172" s="1">
        <v>24311</v>
      </c>
      <c r="G172" s="3" t="s">
        <v>69</v>
      </c>
      <c r="H172" s="2">
        <v>100.6</v>
      </c>
      <c r="I172" s="72">
        <v>1.2763</v>
      </c>
      <c r="J172" s="3">
        <v>120</v>
      </c>
      <c r="K172" s="3">
        <v>130</v>
      </c>
      <c r="L172" s="3">
        <v>140</v>
      </c>
      <c r="M172" s="3"/>
      <c r="N172" s="84">
        <f>L172</f>
        <v>140</v>
      </c>
      <c r="O172" s="72">
        <f t="shared" si="7"/>
        <v>178.682</v>
      </c>
      <c r="P172" s="31"/>
    </row>
    <row r="173" spans="1:16" ht="12.75">
      <c r="A173" s="30">
        <v>1</v>
      </c>
      <c r="B173" s="3">
        <v>110</v>
      </c>
      <c r="C173" s="3" t="s">
        <v>262</v>
      </c>
      <c r="D173" s="3" t="s">
        <v>16</v>
      </c>
      <c r="E173" s="3" t="s">
        <v>53</v>
      </c>
      <c r="F173" s="1">
        <v>22214</v>
      </c>
      <c r="G173" s="3" t="s">
        <v>112</v>
      </c>
      <c r="H173" s="2">
        <v>108.9</v>
      </c>
      <c r="I173" s="72">
        <v>1.391</v>
      </c>
      <c r="J173" s="3">
        <v>157.5</v>
      </c>
      <c r="K173" s="3">
        <v>162.5</v>
      </c>
      <c r="L173" s="3">
        <v>167.5</v>
      </c>
      <c r="M173" s="3"/>
      <c r="N173" s="84">
        <v>167.5</v>
      </c>
      <c r="O173" s="72">
        <f t="shared" si="7"/>
        <v>232.9925</v>
      </c>
      <c r="P173" s="31"/>
    </row>
    <row r="174" spans="1:16" ht="12.75">
      <c r="A174" s="30">
        <v>2</v>
      </c>
      <c r="B174" s="3">
        <v>110</v>
      </c>
      <c r="C174" s="3" t="s">
        <v>261</v>
      </c>
      <c r="D174" s="3" t="s">
        <v>16</v>
      </c>
      <c r="E174" s="3" t="s">
        <v>53</v>
      </c>
      <c r="F174" s="1">
        <v>20881</v>
      </c>
      <c r="G174" s="3" t="s">
        <v>112</v>
      </c>
      <c r="H174" s="2">
        <v>108.4</v>
      </c>
      <c r="I174" s="72">
        <v>1.5789</v>
      </c>
      <c r="J174" s="3">
        <v>152.5</v>
      </c>
      <c r="K174" s="3">
        <v>157.5</v>
      </c>
      <c r="L174" s="3">
        <v>162.5</v>
      </c>
      <c r="M174" s="3"/>
      <c r="N174" s="84">
        <v>162.5</v>
      </c>
      <c r="O174" s="72">
        <f t="shared" si="7"/>
        <v>256.57125</v>
      </c>
      <c r="P174" s="31"/>
    </row>
    <row r="175" spans="1:16" ht="12.75">
      <c r="A175" s="30">
        <v>1</v>
      </c>
      <c r="B175" s="3">
        <v>110</v>
      </c>
      <c r="C175" s="3" t="s">
        <v>274</v>
      </c>
      <c r="D175" s="3" t="s">
        <v>18</v>
      </c>
      <c r="E175" s="3" t="s">
        <v>53</v>
      </c>
      <c r="F175" s="1">
        <v>27067</v>
      </c>
      <c r="G175" s="3" t="s">
        <v>21</v>
      </c>
      <c r="H175" s="2">
        <v>109.6</v>
      </c>
      <c r="I175" s="72">
        <v>1.1832</v>
      </c>
      <c r="J175" s="3">
        <v>190</v>
      </c>
      <c r="K175" s="3">
        <v>195</v>
      </c>
      <c r="L175" s="118">
        <v>202.5</v>
      </c>
      <c r="M175" s="3"/>
      <c r="N175" s="84">
        <v>202.5</v>
      </c>
      <c r="O175" s="72">
        <f t="shared" si="7"/>
        <v>239.598</v>
      </c>
      <c r="P175" s="31"/>
    </row>
    <row r="176" spans="1:16" ht="12.75">
      <c r="A176" s="30">
        <v>2</v>
      </c>
      <c r="B176" s="3">
        <v>110</v>
      </c>
      <c r="C176" s="3" t="s">
        <v>273</v>
      </c>
      <c r="D176" s="3" t="s">
        <v>15</v>
      </c>
      <c r="E176" s="3" t="s">
        <v>53</v>
      </c>
      <c r="F176" s="1">
        <v>27522</v>
      </c>
      <c r="G176" s="3" t="s">
        <v>21</v>
      </c>
      <c r="H176" s="2">
        <v>107.9</v>
      </c>
      <c r="I176" s="72">
        <v>1.1885</v>
      </c>
      <c r="J176" s="3">
        <v>195</v>
      </c>
      <c r="K176" s="3">
        <v>200</v>
      </c>
      <c r="L176" s="43">
        <v>202.5</v>
      </c>
      <c r="M176" s="3"/>
      <c r="N176" s="84">
        <v>200</v>
      </c>
      <c r="O176" s="72">
        <f t="shared" si="7"/>
        <v>237.7</v>
      </c>
      <c r="P176" s="31"/>
    </row>
    <row r="177" spans="1:16" ht="12.75">
      <c r="A177" s="30">
        <v>3</v>
      </c>
      <c r="B177" s="3">
        <v>110</v>
      </c>
      <c r="C177" s="3" t="s">
        <v>269</v>
      </c>
      <c r="D177" s="3" t="s">
        <v>15</v>
      </c>
      <c r="E177" s="3" t="s">
        <v>53</v>
      </c>
      <c r="F177" s="1">
        <v>28307</v>
      </c>
      <c r="G177" s="3" t="s">
        <v>21</v>
      </c>
      <c r="H177" s="2">
        <v>109</v>
      </c>
      <c r="I177" s="72">
        <v>1.1859</v>
      </c>
      <c r="J177" s="3">
        <v>167.5</v>
      </c>
      <c r="K177" s="3">
        <v>185</v>
      </c>
      <c r="L177" s="43">
        <v>190</v>
      </c>
      <c r="M177" s="3"/>
      <c r="N177" s="84">
        <v>185</v>
      </c>
      <c r="O177" s="72">
        <f t="shared" si="7"/>
        <v>219.39149999999998</v>
      </c>
      <c r="P177" s="31"/>
    </row>
    <row r="178" spans="1:16" ht="12.75" customHeight="1">
      <c r="A178" s="30">
        <v>4</v>
      </c>
      <c r="B178" s="3">
        <v>110</v>
      </c>
      <c r="C178" s="3" t="s">
        <v>270</v>
      </c>
      <c r="D178" s="3" t="s">
        <v>16</v>
      </c>
      <c r="E178" s="3" t="s">
        <v>53</v>
      </c>
      <c r="F178" s="1">
        <v>30651</v>
      </c>
      <c r="G178" s="3" t="s">
        <v>21</v>
      </c>
      <c r="H178" s="2">
        <v>105.9</v>
      </c>
      <c r="I178" s="72">
        <v>1.1962</v>
      </c>
      <c r="J178" s="3">
        <v>172.5</v>
      </c>
      <c r="K178" s="3">
        <v>182.5</v>
      </c>
      <c r="L178" s="43">
        <v>187.5</v>
      </c>
      <c r="M178" s="3"/>
      <c r="N178" s="84">
        <v>182.5</v>
      </c>
      <c r="O178" s="72">
        <f t="shared" si="7"/>
        <v>218.3065</v>
      </c>
      <c r="P178" s="31"/>
    </row>
    <row r="179" spans="1:16" ht="12.75">
      <c r="A179" s="30">
        <v>5</v>
      </c>
      <c r="B179" s="3">
        <v>110</v>
      </c>
      <c r="C179" s="3" t="s">
        <v>272</v>
      </c>
      <c r="D179" s="3" t="s">
        <v>16</v>
      </c>
      <c r="E179" s="3" t="s">
        <v>53</v>
      </c>
      <c r="F179" s="1">
        <v>30454</v>
      </c>
      <c r="G179" s="3" t="s">
        <v>21</v>
      </c>
      <c r="H179" s="2">
        <v>110</v>
      </c>
      <c r="I179" s="72">
        <v>1.1821</v>
      </c>
      <c r="J179" s="3">
        <v>180</v>
      </c>
      <c r="K179" s="3">
        <v>180</v>
      </c>
      <c r="L179" s="43">
        <v>190</v>
      </c>
      <c r="M179" s="3"/>
      <c r="N179" s="84">
        <v>180</v>
      </c>
      <c r="O179" s="72">
        <f t="shared" si="7"/>
        <v>212.778</v>
      </c>
      <c r="P179" s="31"/>
    </row>
    <row r="180" spans="1:16" ht="12.75">
      <c r="A180" s="30">
        <v>6</v>
      </c>
      <c r="B180" s="3">
        <v>110</v>
      </c>
      <c r="C180" s="3" t="s">
        <v>253</v>
      </c>
      <c r="D180" s="3" t="s">
        <v>254</v>
      </c>
      <c r="E180" s="3" t="s">
        <v>255</v>
      </c>
      <c r="F180" s="1">
        <v>30896</v>
      </c>
      <c r="G180" s="3" t="s">
        <v>21</v>
      </c>
      <c r="H180" s="2">
        <v>104.1</v>
      </c>
      <c r="I180" s="72">
        <v>1.2033</v>
      </c>
      <c r="J180" s="3">
        <v>150</v>
      </c>
      <c r="K180" s="3">
        <v>165</v>
      </c>
      <c r="L180" s="3">
        <v>175</v>
      </c>
      <c r="M180" s="3"/>
      <c r="N180" s="84">
        <f>L180</f>
        <v>175</v>
      </c>
      <c r="O180" s="72">
        <f t="shared" si="7"/>
        <v>210.57750000000001</v>
      </c>
      <c r="P180" s="31"/>
    </row>
    <row r="181" spans="1:16" ht="12.75">
      <c r="A181" s="30">
        <v>7</v>
      </c>
      <c r="B181" s="3">
        <v>110</v>
      </c>
      <c r="C181" s="3" t="s">
        <v>267</v>
      </c>
      <c r="D181" s="3" t="s">
        <v>16</v>
      </c>
      <c r="E181" s="3" t="s">
        <v>53</v>
      </c>
      <c r="F181" s="1">
        <v>26806</v>
      </c>
      <c r="G181" s="3" t="s">
        <v>21</v>
      </c>
      <c r="H181" s="2">
        <v>106.1</v>
      </c>
      <c r="I181" s="72">
        <v>1.1945</v>
      </c>
      <c r="J181" s="3">
        <v>162.5</v>
      </c>
      <c r="K181" s="43">
        <v>175</v>
      </c>
      <c r="L181" s="3">
        <v>175</v>
      </c>
      <c r="M181" s="3"/>
      <c r="N181" s="84">
        <v>175</v>
      </c>
      <c r="O181" s="72">
        <f t="shared" si="7"/>
        <v>209.0375</v>
      </c>
      <c r="P181" s="31"/>
    </row>
    <row r="182" spans="1:16" ht="12.75">
      <c r="A182" s="30">
        <v>8</v>
      </c>
      <c r="B182" s="3">
        <v>110</v>
      </c>
      <c r="C182" s="3" t="s">
        <v>263</v>
      </c>
      <c r="D182" s="3" t="s">
        <v>16</v>
      </c>
      <c r="E182" s="3" t="s">
        <v>53</v>
      </c>
      <c r="F182" s="1">
        <v>26732</v>
      </c>
      <c r="G182" s="3" t="s">
        <v>21</v>
      </c>
      <c r="H182" s="2">
        <v>106.6</v>
      </c>
      <c r="I182" s="72">
        <v>1.1929</v>
      </c>
      <c r="J182" s="3">
        <v>160</v>
      </c>
      <c r="K182" s="43">
        <v>167.5</v>
      </c>
      <c r="L182" s="3">
        <v>167.5</v>
      </c>
      <c r="M182" s="3"/>
      <c r="N182" s="84">
        <f>L182</f>
        <v>167.5</v>
      </c>
      <c r="O182" s="72">
        <f>N182*I182</f>
        <v>199.81075</v>
      </c>
      <c r="P182" s="31"/>
    </row>
    <row r="183" spans="1:16" ht="12.75">
      <c r="A183" s="30">
        <v>9</v>
      </c>
      <c r="B183" s="3">
        <v>110</v>
      </c>
      <c r="C183" s="3" t="s">
        <v>268</v>
      </c>
      <c r="D183" s="3" t="s">
        <v>16</v>
      </c>
      <c r="E183" s="3" t="s">
        <v>53</v>
      </c>
      <c r="F183" s="1">
        <v>31837</v>
      </c>
      <c r="G183" s="3" t="s">
        <v>21</v>
      </c>
      <c r="H183" s="2">
        <v>108.9</v>
      </c>
      <c r="I183" s="72">
        <v>1.1859</v>
      </c>
      <c r="J183" s="3">
        <v>162.5</v>
      </c>
      <c r="K183" s="3">
        <v>167.5</v>
      </c>
      <c r="L183" s="3">
        <v>0</v>
      </c>
      <c r="M183" s="3"/>
      <c r="N183" s="84">
        <v>167.5</v>
      </c>
      <c r="O183" s="72">
        <f t="shared" si="7"/>
        <v>198.63825</v>
      </c>
      <c r="P183" s="31"/>
    </row>
    <row r="184" spans="1:16" ht="12.75">
      <c r="A184" s="30">
        <v>10</v>
      </c>
      <c r="B184" s="3">
        <v>110</v>
      </c>
      <c r="C184" s="3" t="s">
        <v>260</v>
      </c>
      <c r="D184" s="3" t="s">
        <v>16</v>
      </c>
      <c r="E184" s="3" t="s">
        <v>53</v>
      </c>
      <c r="F184" s="1">
        <v>26637</v>
      </c>
      <c r="G184" s="3" t="s">
        <v>21</v>
      </c>
      <c r="H184" s="2">
        <v>110</v>
      </c>
      <c r="I184" s="72">
        <v>1.1821</v>
      </c>
      <c r="J184" s="3">
        <v>152.5</v>
      </c>
      <c r="K184" s="3">
        <v>162.5</v>
      </c>
      <c r="L184" s="3">
        <v>167.5</v>
      </c>
      <c r="M184" s="3"/>
      <c r="N184" s="84">
        <f>L184</f>
        <v>167.5</v>
      </c>
      <c r="O184" s="72">
        <f t="shared" si="7"/>
        <v>198.00175</v>
      </c>
      <c r="P184" s="31"/>
    </row>
    <row r="185" spans="1:16" ht="12.75">
      <c r="A185" s="30">
        <v>11</v>
      </c>
      <c r="B185" s="3">
        <v>110</v>
      </c>
      <c r="C185" s="3" t="s">
        <v>258</v>
      </c>
      <c r="D185" s="3" t="s">
        <v>16</v>
      </c>
      <c r="E185" s="3" t="s">
        <v>53</v>
      </c>
      <c r="F185" s="1">
        <v>27008</v>
      </c>
      <c r="G185" s="3" t="s">
        <v>21</v>
      </c>
      <c r="H185" s="2">
        <v>103</v>
      </c>
      <c r="I185" s="72">
        <v>1.2072</v>
      </c>
      <c r="J185" s="3">
        <v>147.5</v>
      </c>
      <c r="K185" s="3">
        <v>155</v>
      </c>
      <c r="L185" s="3">
        <v>160</v>
      </c>
      <c r="M185" s="3"/>
      <c r="N185" s="84">
        <f>L185</f>
        <v>160</v>
      </c>
      <c r="O185" s="72">
        <f t="shared" si="7"/>
        <v>193.15200000000002</v>
      </c>
      <c r="P185" s="31"/>
    </row>
    <row r="186" spans="1:16" ht="12.75">
      <c r="A186" s="30">
        <v>12</v>
      </c>
      <c r="B186" s="3">
        <v>110</v>
      </c>
      <c r="C186" s="3" t="s">
        <v>257</v>
      </c>
      <c r="D186" s="3" t="s">
        <v>16</v>
      </c>
      <c r="E186" s="3" t="s">
        <v>53</v>
      </c>
      <c r="F186" s="1">
        <v>29645</v>
      </c>
      <c r="G186" s="3" t="s">
        <v>21</v>
      </c>
      <c r="H186" s="2">
        <v>102.4</v>
      </c>
      <c r="I186" s="72">
        <v>1.2092</v>
      </c>
      <c r="J186" s="3">
        <v>147.5</v>
      </c>
      <c r="K186" s="96">
        <v>155</v>
      </c>
      <c r="L186" s="3">
        <v>0</v>
      </c>
      <c r="M186" s="3"/>
      <c r="N186" s="84">
        <f>J186</f>
        <v>147.5</v>
      </c>
      <c r="O186" s="72">
        <f t="shared" si="7"/>
        <v>178.357</v>
      </c>
      <c r="P186" s="31"/>
    </row>
    <row r="187" spans="1:16" ht="12.75">
      <c r="A187" s="30">
        <v>13</v>
      </c>
      <c r="B187" s="3">
        <v>110</v>
      </c>
      <c r="C187" s="3" t="s">
        <v>256</v>
      </c>
      <c r="D187" s="3" t="s">
        <v>15</v>
      </c>
      <c r="E187" s="3" t="s">
        <v>53</v>
      </c>
      <c r="F187" s="1">
        <v>30888</v>
      </c>
      <c r="G187" s="3" t="s">
        <v>21</v>
      </c>
      <c r="H187" s="2">
        <v>108.5</v>
      </c>
      <c r="I187" s="72">
        <v>1.1872</v>
      </c>
      <c r="J187" s="3">
        <v>140</v>
      </c>
      <c r="K187" s="3">
        <v>147.5</v>
      </c>
      <c r="L187" s="96">
        <v>167.5</v>
      </c>
      <c r="M187" s="3"/>
      <c r="N187" s="84">
        <f>K187</f>
        <v>147.5</v>
      </c>
      <c r="O187" s="72">
        <f t="shared" si="7"/>
        <v>175.112</v>
      </c>
      <c r="P187" s="31"/>
    </row>
    <row r="188" spans="1:16" ht="12.75">
      <c r="A188" s="30">
        <v>1</v>
      </c>
      <c r="B188" s="3">
        <v>110</v>
      </c>
      <c r="C188" s="3" t="s">
        <v>249</v>
      </c>
      <c r="D188" s="3" t="s">
        <v>16</v>
      </c>
      <c r="E188" s="3" t="s">
        <v>53</v>
      </c>
      <c r="F188" s="1">
        <v>34817</v>
      </c>
      <c r="G188" s="3" t="s">
        <v>23</v>
      </c>
      <c r="H188" s="2">
        <v>108.2</v>
      </c>
      <c r="I188" s="72">
        <v>1.3415</v>
      </c>
      <c r="J188" s="3">
        <v>100</v>
      </c>
      <c r="K188" s="3">
        <v>115</v>
      </c>
      <c r="L188" s="3">
        <v>120</v>
      </c>
      <c r="M188" s="3"/>
      <c r="N188" s="84">
        <f>L188</f>
        <v>120</v>
      </c>
      <c r="O188" s="72">
        <f t="shared" si="7"/>
        <v>160.98</v>
      </c>
      <c r="P188" s="31"/>
    </row>
    <row r="189" spans="1:16" ht="12.75">
      <c r="A189" s="30">
        <v>1</v>
      </c>
      <c r="B189" s="3">
        <v>110</v>
      </c>
      <c r="C189" s="3" t="s">
        <v>251</v>
      </c>
      <c r="D189" s="3" t="s">
        <v>15</v>
      </c>
      <c r="E189" s="3" t="s">
        <v>53</v>
      </c>
      <c r="F189" s="1">
        <v>33657</v>
      </c>
      <c r="G189" s="3" t="s">
        <v>22</v>
      </c>
      <c r="H189" s="2">
        <v>106</v>
      </c>
      <c r="I189" s="72">
        <v>1.2422</v>
      </c>
      <c r="J189" s="3">
        <v>135</v>
      </c>
      <c r="K189" s="3">
        <v>147.5</v>
      </c>
      <c r="L189" s="96">
        <v>150</v>
      </c>
      <c r="M189" s="3"/>
      <c r="N189" s="84">
        <f>K189</f>
        <v>147.5</v>
      </c>
      <c r="O189" s="72">
        <f t="shared" si="7"/>
        <v>183.2245</v>
      </c>
      <c r="P189" s="31"/>
    </row>
    <row r="190" spans="1:16" ht="12.75">
      <c r="A190" s="30">
        <v>1</v>
      </c>
      <c r="B190" s="3">
        <v>125</v>
      </c>
      <c r="C190" s="3" t="s">
        <v>384</v>
      </c>
      <c r="D190" s="3" t="s">
        <v>135</v>
      </c>
      <c r="E190" s="3" t="s">
        <v>53</v>
      </c>
      <c r="F190" s="1">
        <v>24604</v>
      </c>
      <c r="G190" s="3" t="s">
        <v>61</v>
      </c>
      <c r="H190" s="2">
        <v>116.7</v>
      </c>
      <c r="I190" s="72">
        <v>1.2047</v>
      </c>
      <c r="J190" s="3">
        <v>200</v>
      </c>
      <c r="K190" s="3">
        <v>205</v>
      </c>
      <c r="L190" s="3">
        <v>207.5</v>
      </c>
      <c r="M190" s="94">
        <v>211.5</v>
      </c>
      <c r="N190" s="84">
        <f>L190</f>
        <v>207.5</v>
      </c>
      <c r="O190" s="72">
        <f aca="true" t="shared" si="8" ref="O190:O202">N190*I190</f>
        <v>249.97525000000002</v>
      </c>
      <c r="P190" s="31"/>
    </row>
    <row r="191" spans="1:16" ht="12.75">
      <c r="A191" s="30">
        <v>2</v>
      </c>
      <c r="B191" s="3">
        <v>125</v>
      </c>
      <c r="C191" s="3" t="s">
        <v>143</v>
      </c>
      <c r="D191" s="3" t="s">
        <v>18</v>
      </c>
      <c r="E191" s="3" t="s">
        <v>53</v>
      </c>
      <c r="F191" s="1">
        <v>24587</v>
      </c>
      <c r="G191" s="3" t="s">
        <v>61</v>
      </c>
      <c r="H191" s="2">
        <v>122.8</v>
      </c>
      <c r="I191" s="72">
        <v>1.1908</v>
      </c>
      <c r="J191" s="3">
        <v>155</v>
      </c>
      <c r="K191" s="94">
        <v>165</v>
      </c>
      <c r="L191" s="3">
        <v>165</v>
      </c>
      <c r="M191" s="3"/>
      <c r="N191" s="84">
        <f>L191</f>
        <v>165</v>
      </c>
      <c r="O191" s="72">
        <f t="shared" si="8"/>
        <v>196.482</v>
      </c>
      <c r="P191" s="31"/>
    </row>
    <row r="192" spans="1:16" ht="12.75">
      <c r="A192" s="30">
        <v>1</v>
      </c>
      <c r="B192" s="3">
        <v>125</v>
      </c>
      <c r="C192" s="3" t="s">
        <v>385</v>
      </c>
      <c r="D192" s="3" t="s">
        <v>132</v>
      </c>
      <c r="E192" s="3" t="s">
        <v>53</v>
      </c>
      <c r="F192" s="1">
        <v>23320</v>
      </c>
      <c r="G192" s="3" t="s">
        <v>69</v>
      </c>
      <c r="H192" s="2">
        <v>124.3</v>
      </c>
      <c r="I192" s="72">
        <v>1.2567</v>
      </c>
      <c r="J192" s="3">
        <v>190</v>
      </c>
      <c r="K192" s="3">
        <v>200</v>
      </c>
      <c r="L192" s="94">
        <v>207.5</v>
      </c>
      <c r="M192" s="3"/>
      <c r="N192" s="84">
        <f>K192</f>
        <v>200</v>
      </c>
      <c r="O192" s="72">
        <f t="shared" si="8"/>
        <v>251.33999999999997</v>
      </c>
      <c r="P192" s="31"/>
    </row>
    <row r="193" spans="1:16" ht="12.75">
      <c r="A193" s="30">
        <v>2</v>
      </c>
      <c r="B193" s="3">
        <v>125</v>
      </c>
      <c r="C193" s="3" t="s">
        <v>378</v>
      </c>
      <c r="D193" s="3" t="s">
        <v>16</v>
      </c>
      <c r="E193" s="3" t="s">
        <v>53</v>
      </c>
      <c r="F193" s="1">
        <v>22827</v>
      </c>
      <c r="G193" s="3" t="s">
        <v>69</v>
      </c>
      <c r="H193" s="2">
        <v>110.5</v>
      </c>
      <c r="I193" s="72">
        <v>1.3511</v>
      </c>
      <c r="J193" s="3">
        <v>150</v>
      </c>
      <c r="K193" s="3">
        <v>157.5</v>
      </c>
      <c r="L193" s="3">
        <v>165</v>
      </c>
      <c r="M193" s="3"/>
      <c r="N193" s="84">
        <f>L193</f>
        <v>165</v>
      </c>
      <c r="O193" s="72">
        <f t="shared" si="8"/>
        <v>222.9315</v>
      </c>
      <c r="P193" s="31"/>
    </row>
    <row r="194" spans="1:16" ht="12.75">
      <c r="A194" s="30">
        <v>1</v>
      </c>
      <c r="B194" s="3">
        <v>125</v>
      </c>
      <c r="C194" s="3" t="s">
        <v>376</v>
      </c>
      <c r="D194" s="3" t="s">
        <v>71</v>
      </c>
      <c r="E194" s="3" t="s">
        <v>53</v>
      </c>
      <c r="F194" s="1">
        <v>19646</v>
      </c>
      <c r="G194" s="3" t="s">
        <v>55</v>
      </c>
      <c r="H194" s="2">
        <v>123.6</v>
      </c>
      <c r="I194" s="72">
        <v>1.7071</v>
      </c>
      <c r="J194" s="3">
        <v>115</v>
      </c>
      <c r="K194" s="3">
        <v>125</v>
      </c>
      <c r="L194" s="94">
        <v>132.5</v>
      </c>
      <c r="M194" s="3"/>
      <c r="N194" s="84">
        <f>K194</f>
        <v>125</v>
      </c>
      <c r="O194" s="72">
        <f t="shared" si="8"/>
        <v>213.38750000000002</v>
      </c>
      <c r="P194" s="31"/>
    </row>
    <row r="195" spans="1:16" ht="12.75">
      <c r="A195" s="30">
        <v>1</v>
      </c>
      <c r="B195" s="3">
        <v>125</v>
      </c>
      <c r="C195" s="3" t="s">
        <v>142</v>
      </c>
      <c r="D195" s="3" t="s">
        <v>47</v>
      </c>
      <c r="E195" s="3" t="s">
        <v>53</v>
      </c>
      <c r="F195" s="1">
        <v>26811</v>
      </c>
      <c r="G195" s="3" t="s">
        <v>21</v>
      </c>
      <c r="H195" s="2">
        <v>117.7</v>
      </c>
      <c r="I195" s="72">
        <v>1.1667</v>
      </c>
      <c r="J195" s="3">
        <v>205</v>
      </c>
      <c r="K195" s="3">
        <v>215</v>
      </c>
      <c r="L195" s="94">
        <v>0</v>
      </c>
      <c r="M195" s="3"/>
      <c r="N195" s="84">
        <f>K195</f>
        <v>215</v>
      </c>
      <c r="O195" s="72">
        <f t="shared" si="8"/>
        <v>250.84050000000002</v>
      </c>
      <c r="P195" s="31" t="s">
        <v>482</v>
      </c>
    </row>
    <row r="196" spans="1:16" ht="12.75">
      <c r="A196" s="30">
        <v>2</v>
      </c>
      <c r="B196" s="3">
        <v>125</v>
      </c>
      <c r="C196" s="3" t="s">
        <v>384</v>
      </c>
      <c r="D196" s="3" t="s">
        <v>135</v>
      </c>
      <c r="E196" s="3" t="s">
        <v>53</v>
      </c>
      <c r="F196" s="1">
        <v>24604</v>
      </c>
      <c r="G196" s="3" t="s">
        <v>21</v>
      </c>
      <c r="H196" s="2">
        <v>116.7</v>
      </c>
      <c r="I196" s="72">
        <v>1.1684</v>
      </c>
      <c r="J196" s="3">
        <v>200</v>
      </c>
      <c r="K196" s="3">
        <v>205</v>
      </c>
      <c r="L196" s="3">
        <v>207.5</v>
      </c>
      <c r="M196" s="94">
        <v>211.5</v>
      </c>
      <c r="N196" s="84">
        <f>L196</f>
        <v>207.5</v>
      </c>
      <c r="O196" s="72">
        <f t="shared" si="8"/>
        <v>242.443</v>
      </c>
      <c r="P196" s="31" t="s">
        <v>483</v>
      </c>
    </row>
    <row r="197" spans="1:16" ht="12.75">
      <c r="A197" s="30">
        <v>3</v>
      </c>
      <c r="B197" s="3">
        <v>125</v>
      </c>
      <c r="C197" s="3" t="s">
        <v>383</v>
      </c>
      <c r="D197" s="3" t="s">
        <v>16</v>
      </c>
      <c r="E197" s="3" t="s">
        <v>53</v>
      </c>
      <c r="F197" s="1">
        <v>26401</v>
      </c>
      <c r="G197" s="3" t="s">
        <v>21</v>
      </c>
      <c r="H197" s="2">
        <v>124.9</v>
      </c>
      <c r="I197" s="72">
        <v>1.1495</v>
      </c>
      <c r="J197" s="3">
        <v>185</v>
      </c>
      <c r="K197" s="3">
        <v>192.5</v>
      </c>
      <c r="L197" s="94">
        <v>202.5</v>
      </c>
      <c r="M197" s="3"/>
      <c r="N197" s="84">
        <f>K197</f>
        <v>192.5</v>
      </c>
      <c r="O197" s="72">
        <f t="shared" si="8"/>
        <v>221.27875</v>
      </c>
      <c r="P197" s="31"/>
    </row>
    <row r="198" spans="1:16" ht="12.75">
      <c r="A198" s="30">
        <v>4</v>
      </c>
      <c r="B198" s="3">
        <v>125</v>
      </c>
      <c r="C198" s="3" t="s">
        <v>382</v>
      </c>
      <c r="D198" s="3" t="s">
        <v>15</v>
      </c>
      <c r="E198" s="3" t="s">
        <v>53</v>
      </c>
      <c r="F198" s="1">
        <v>26845</v>
      </c>
      <c r="G198" s="3" t="s">
        <v>21</v>
      </c>
      <c r="H198" s="2">
        <v>123</v>
      </c>
      <c r="I198" s="72">
        <v>1.155</v>
      </c>
      <c r="J198" s="3">
        <v>180</v>
      </c>
      <c r="K198" s="3">
        <v>190</v>
      </c>
      <c r="L198" s="94">
        <v>195</v>
      </c>
      <c r="M198" s="3"/>
      <c r="N198" s="84">
        <f>K198</f>
        <v>190</v>
      </c>
      <c r="O198" s="72">
        <f t="shared" si="8"/>
        <v>219.45000000000002</v>
      </c>
      <c r="P198" s="31"/>
    </row>
    <row r="199" spans="1:16" ht="12.75">
      <c r="A199" s="30">
        <v>5</v>
      </c>
      <c r="B199" s="3">
        <v>125</v>
      </c>
      <c r="C199" s="3" t="s">
        <v>381</v>
      </c>
      <c r="D199" s="3" t="s">
        <v>16</v>
      </c>
      <c r="E199" s="3" t="s">
        <v>53</v>
      </c>
      <c r="F199" s="1">
        <v>30992</v>
      </c>
      <c r="G199" s="3" t="s">
        <v>21</v>
      </c>
      <c r="H199" s="2">
        <v>120.9</v>
      </c>
      <c r="I199" s="72">
        <v>1.1594</v>
      </c>
      <c r="J199" s="94">
        <v>160</v>
      </c>
      <c r="K199" s="3">
        <v>170</v>
      </c>
      <c r="L199" s="3">
        <v>177.5</v>
      </c>
      <c r="M199" s="3"/>
      <c r="N199" s="84">
        <f>L199</f>
        <v>177.5</v>
      </c>
      <c r="O199" s="72">
        <f t="shared" si="8"/>
        <v>205.7935</v>
      </c>
      <c r="P199" s="31"/>
    </row>
    <row r="200" spans="1:16" ht="12.75">
      <c r="A200" s="30">
        <v>6</v>
      </c>
      <c r="B200" s="3">
        <v>125</v>
      </c>
      <c r="C200" s="3" t="s">
        <v>380</v>
      </c>
      <c r="D200" s="3" t="s">
        <v>16</v>
      </c>
      <c r="E200" s="3" t="s">
        <v>53</v>
      </c>
      <c r="F200" s="1">
        <v>29206</v>
      </c>
      <c r="G200" s="3" t="s">
        <v>21</v>
      </c>
      <c r="H200" s="2">
        <v>115</v>
      </c>
      <c r="I200" s="72">
        <v>1.1711</v>
      </c>
      <c r="J200" s="3">
        <v>160</v>
      </c>
      <c r="K200" s="3">
        <v>167.5</v>
      </c>
      <c r="L200" s="3">
        <v>172.5</v>
      </c>
      <c r="M200" s="3"/>
      <c r="N200" s="84">
        <f>L200</f>
        <v>172.5</v>
      </c>
      <c r="O200" s="72">
        <f t="shared" si="8"/>
        <v>202.01475</v>
      </c>
      <c r="P200" s="31"/>
    </row>
    <row r="201" spans="1:16" ht="12.75">
      <c r="A201" s="30">
        <v>7</v>
      </c>
      <c r="B201" s="3">
        <v>125</v>
      </c>
      <c r="C201" s="3" t="s">
        <v>379</v>
      </c>
      <c r="D201" s="3" t="s">
        <v>16</v>
      </c>
      <c r="E201" s="3" t="s">
        <v>53</v>
      </c>
      <c r="F201" s="1">
        <v>29240</v>
      </c>
      <c r="G201" s="3" t="s">
        <v>21</v>
      </c>
      <c r="H201" s="2">
        <v>122.1</v>
      </c>
      <c r="I201" s="72">
        <v>1.157</v>
      </c>
      <c r="J201" s="3">
        <v>155</v>
      </c>
      <c r="K201" s="3">
        <v>160</v>
      </c>
      <c r="L201" s="94">
        <v>165</v>
      </c>
      <c r="M201" s="3"/>
      <c r="N201" s="84">
        <f>K201</f>
        <v>160</v>
      </c>
      <c r="O201" s="72">
        <f t="shared" si="8"/>
        <v>185.12</v>
      </c>
      <c r="P201" s="31"/>
    </row>
    <row r="202" spans="1:16" ht="12.75">
      <c r="A202" s="30">
        <v>8</v>
      </c>
      <c r="B202" s="3">
        <v>125</v>
      </c>
      <c r="C202" s="3" t="s">
        <v>377</v>
      </c>
      <c r="D202" s="3" t="s">
        <v>16</v>
      </c>
      <c r="E202" s="3" t="s">
        <v>53</v>
      </c>
      <c r="F202" s="1">
        <v>30844</v>
      </c>
      <c r="G202" s="3" t="s">
        <v>21</v>
      </c>
      <c r="H202" s="2">
        <v>116.8</v>
      </c>
      <c r="I202" s="72">
        <v>1.1684</v>
      </c>
      <c r="J202" s="94">
        <v>90</v>
      </c>
      <c r="K202" s="3">
        <v>130</v>
      </c>
      <c r="L202" s="94">
        <v>155</v>
      </c>
      <c r="M202" s="3"/>
      <c r="N202" s="84">
        <f>K202</f>
        <v>130</v>
      </c>
      <c r="O202" s="72">
        <f t="shared" si="8"/>
        <v>151.89200000000002</v>
      </c>
      <c r="P202" s="31"/>
    </row>
    <row r="203" spans="1:16" ht="12.75">
      <c r="A203" s="30">
        <v>1</v>
      </c>
      <c r="B203" s="3">
        <v>140</v>
      </c>
      <c r="C203" s="3" t="s">
        <v>387</v>
      </c>
      <c r="D203" s="3" t="s">
        <v>14</v>
      </c>
      <c r="E203" s="3" t="s">
        <v>53</v>
      </c>
      <c r="F203" s="1">
        <v>25924</v>
      </c>
      <c r="G203" s="3" t="s">
        <v>61</v>
      </c>
      <c r="H203" s="2">
        <v>125.9</v>
      </c>
      <c r="I203" s="72">
        <v>1.1457</v>
      </c>
      <c r="J203" s="3">
        <v>150</v>
      </c>
      <c r="K203" s="3">
        <v>160</v>
      </c>
      <c r="L203" s="3">
        <v>165</v>
      </c>
      <c r="M203" s="3"/>
      <c r="N203" s="84">
        <f>L203</f>
        <v>165</v>
      </c>
      <c r="O203" s="72">
        <f aca="true" t="shared" si="9" ref="O203:O208">N203*I203</f>
        <v>189.04049999999998</v>
      </c>
      <c r="P203" s="31"/>
    </row>
    <row r="204" spans="1:16" ht="12.75">
      <c r="A204" s="30">
        <v>1</v>
      </c>
      <c r="B204" s="3">
        <v>140</v>
      </c>
      <c r="C204" s="3" t="s">
        <v>386</v>
      </c>
      <c r="D204" s="3" t="s">
        <v>16</v>
      </c>
      <c r="E204" s="3" t="s">
        <v>53</v>
      </c>
      <c r="F204" s="1">
        <v>21739</v>
      </c>
      <c r="G204" s="3" t="s">
        <v>112</v>
      </c>
      <c r="H204" s="2">
        <v>128.1</v>
      </c>
      <c r="I204" s="72">
        <v>1.4136</v>
      </c>
      <c r="J204" s="94">
        <v>130</v>
      </c>
      <c r="K204" s="3">
        <v>130</v>
      </c>
      <c r="L204" s="94">
        <v>157.5</v>
      </c>
      <c r="M204" s="3"/>
      <c r="N204" s="84">
        <f>K204</f>
        <v>130</v>
      </c>
      <c r="O204" s="72">
        <f t="shared" si="9"/>
        <v>183.768</v>
      </c>
      <c r="P204" s="31"/>
    </row>
    <row r="205" spans="1:16" ht="12.75">
      <c r="A205" s="30">
        <v>1</v>
      </c>
      <c r="B205" s="3">
        <v>140</v>
      </c>
      <c r="C205" s="3" t="s">
        <v>392</v>
      </c>
      <c r="D205" s="3" t="s">
        <v>393</v>
      </c>
      <c r="E205" s="3" t="s">
        <v>53</v>
      </c>
      <c r="F205" s="1">
        <v>30193</v>
      </c>
      <c r="G205" s="3" t="s">
        <v>21</v>
      </c>
      <c r="H205" s="2">
        <v>140</v>
      </c>
      <c r="I205" s="72">
        <v>1.1094</v>
      </c>
      <c r="J205" s="3">
        <v>190</v>
      </c>
      <c r="K205" s="3">
        <v>195</v>
      </c>
      <c r="L205" s="3">
        <v>197.5</v>
      </c>
      <c r="M205" s="3"/>
      <c r="N205" s="84">
        <f>L205</f>
        <v>197.5</v>
      </c>
      <c r="O205" s="72">
        <f t="shared" si="9"/>
        <v>219.10649999999998</v>
      </c>
      <c r="P205" s="31"/>
    </row>
    <row r="206" spans="1:16" ht="12.75">
      <c r="A206" s="30">
        <v>2</v>
      </c>
      <c r="B206" s="3">
        <v>140</v>
      </c>
      <c r="C206" s="3" t="s">
        <v>389</v>
      </c>
      <c r="D206" s="3" t="s">
        <v>18</v>
      </c>
      <c r="E206" s="3" t="s">
        <v>53</v>
      </c>
      <c r="F206" s="1">
        <v>27976</v>
      </c>
      <c r="G206" s="3" t="s">
        <v>21</v>
      </c>
      <c r="H206" s="2">
        <v>126.9</v>
      </c>
      <c r="I206" s="72">
        <v>1.1433</v>
      </c>
      <c r="J206" s="3">
        <v>185</v>
      </c>
      <c r="K206" s="94">
        <v>190</v>
      </c>
      <c r="L206" s="3">
        <v>190</v>
      </c>
      <c r="M206" s="3"/>
      <c r="N206" s="84">
        <f>L206</f>
        <v>190</v>
      </c>
      <c r="O206" s="72">
        <f t="shared" si="9"/>
        <v>217.227</v>
      </c>
      <c r="P206" s="31"/>
    </row>
    <row r="207" spans="1:16" ht="12.75">
      <c r="A207" s="30">
        <v>3</v>
      </c>
      <c r="B207" s="3">
        <v>140</v>
      </c>
      <c r="C207" s="3" t="s">
        <v>388</v>
      </c>
      <c r="D207" s="3" t="s">
        <v>14</v>
      </c>
      <c r="E207" s="3" t="s">
        <v>53</v>
      </c>
      <c r="F207" s="1">
        <v>27266</v>
      </c>
      <c r="G207" s="3" t="s">
        <v>21</v>
      </c>
      <c r="H207" s="2">
        <v>136.4</v>
      </c>
      <c r="I207" s="72">
        <v>1.1182</v>
      </c>
      <c r="J207" s="3">
        <v>170</v>
      </c>
      <c r="K207" s="3">
        <v>180</v>
      </c>
      <c r="L207" s="94">
        <v>187.5</v>
      </c>
      <c r="M207" s="3"/>
      <c r="N207" s="84">
        <f>K207</f>
        <v>180</v>
      </c>
      <c r="O207" s="72">
        <f t="shared" si="9"/>
        <v>201.276</v>
      </c>
      <c r="P207" s="31"/>
    </row>
    <row r="208" spans="1:16" ht="13.5" thickBot="1">
      <c r="A208" s="34">
        <v>1</v>
      </c>
      <c r="B208" s="4" t="s">
        <v>390</v>
      </c>
      <c r="C208" s="4" t="s">
        <v>391</v>
      </c>
      <c r="D208" s="4" t="s">
        <v>16</v>
      </c>
      <c r="E208" s="4" t="s">
        <v>53</v>
      </c>
      <c r="F208" s="5">
        <v>25787</v>
      </c>
      <c r="G208" s="4" t="s">
        <v>61</v>
      </c>
      <c r="H208" s="6">
        <v>152</v>
      </c>
      <c r="I208" s="76">
        <v>1.0855</v>
      </c>
      <c r="J208" s="121">
        <v>182.5</v>
      </c>
      <c r="K208" s="99">
        <v>192.5</v>
      </c>
      <c r="L208" s="99">
        <v>192.5</v>
      </c>
      <c r="M208" s="4"/>
      <c r="N208" s="85">
        <f>J208</f>
        <v>182.5</v>
      </c>
      <c r="O208" s="76">
        <f t="shared" si="9"/>
        <v>198.10375</v>
      </c>
      <c r="P208" s="35"/>
    </row>
  </sheetData>
  <sheetProtection/>
  <mergeCells count="11">
    <mergeCell ref="F3:F4"/>
    <mergeCell ref="E3:E4"/>
    <mergeCell ref="A3:A4"/>
    <mergeCell ref="B3:B4"/>
    <mergeCell ref="C3:C4"/>
    <mergeCell ref="D3:D4"/>
    <mergeCell ref="P3:P4"/>
    <mergeCell ref="G3:G4"/>
    <mergeCell ref="H3:H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5" zoomScaleNormal="75" workbookViewId="0" topLeftCell="A31">
      <selection activeCell="N65" sqref="N65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5.25390625" style="12" bestFit="1" customWidth="1"/>
    <col min="4" max="4" width="23.1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56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395</v>
      </c>
      <c r="H1" s="9"/>
      <c r="I1" s="54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57"/>
      <c r="J2" s="18"/>
      <c r="K2" s="18"/>
      <c r="L2" s="18"/>
      <c r="M2" s="18"/>
      <c r="N2" s="28"/>
      <c r="O2" s="58"/>
    </row>
    <row r="3" spans="1:16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8</v>
      </c>
      <c r="K3" s="123"/>
      <c r="L3" s="123"/>
      <c r="M3" s="123"/>
      <c r="N3" s="123"/>
      <c r="O3" s="123"/>
      <c r="P3" s="124" t="s">
        <v>30</v>
      </c>
    </row>
    <row r="4" spans="1:16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59">
        <v>2</v>
      </c>
      <c r="L4" s="59">
        <v>3</v>
      </c>
      <c r="M4" s="59">
        <v>4</v>
      </c>
      <c r="N4" s="59" t="s">
        <v>12</v>
      </c>
      <c r="O4" s="62" t="s">
        <v>1</v>
      </c>
      <c r="P4" s="125"/>
    </row>
    <row r="5" spans="1:16" s="40" customFormat="1" ht="15.75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7"/>
      <c r="L5" s="67"/>
      <c r="M5" s="67"/>
      <c r="N5" s="67"/>
      <c r="O5" s="83"/>
      <c r="P5" s="71"/>
    </row>
    <row r="6" spans="1:16" ht="12.75">
      <c r="A6" s="30">
        <v>1</v>
      </c>
      <c r="B6" s="3">
        <v>44</v>
      </c>
      <c r="C6" s="3" t="s">
        <v>396</v>
      </c>
      <c r="D6" s="3" t="s">
        <v>16</v>
      </c>
      <c r="E6" s="3" t="s">
        <v>53</v>
      </c>
      <c r="F6" s="1">
        <v>33113</v>
      </c>
      <c r="G6" s="3" t="s">
        <v>25</v>
      </c>
      <c r="H6" s="2">
        <v>43.1</v>
      </c>
      <c r="I6" s="72">
        <v>2.4826</v>
      </c>
      <c r="J6" s="20">
        <v>65</v>
      </c>
      <c r="K6" s="3">
        <v>72.5</v>
      </c>
      <c r="L6" s="120">
        <v>77.5</v>
      </c>
      <c r="M6" s="94">
        <v>80</v>
      </c>
      <c r="N6" s="3">
        <f>L6</f>
        <v>77.5</v>
      </c>
      <c r="O6" s="72">
        <f>N6*I6</f>
        <v>192.4015</v>
      </c>
      <c r="P6" s="31"/>
    </row>
    <row r="7" spans="1:16" ht="12.75">
      <c r="A7" s="32">
        <v>1</v>
      </c>
      <c r="B7" s="11">
        <v>56</v>
      </c>
      <c r="C7" s="11" t="s">
        <v>160</v>
      </c>
      <c r="D7" s="11" t="s">
        <v>16</v>
      </c>
      <c r="E7" s="11" t="s">
        <v>53</v>
      </c>
      <c r="F7" s="16">
        <v>33999</v>
      </c>
      <c r="G7" s="11" t="s">
        <v>22</v>
      </c>
      <c r="H7" s="17">
        <v>54.3</v>
      </c>
      <c r="I7" s="73">
        <v>2.0576</v>
      </c>
      <c r="J7" s="3">
        <v>85</v>
      </c>
      <c r="K7" s="94">
        <v>92.5</v>
      </c>
      <c r="L7" s="94">
        <v>0</v>
      </c>
      <c r="M7" s="3"/>
      <c r="N7" s="3">
        <f>J7</f>
        <v>85</v>
      </c>
      <c r="O7" s="72">
        <f>N7*I7</f>
        <v>174.896</v>
      </c>
      <c r="P7" s="33"/>
    </row>
    <row r="8" spans="1:16" ht="12.75">
      <c r="A8" s="30">
        <v>1</v>
      </c>
      <c r="B8" s="3">
        <v>56</v>
      </c>
      <c r="C8" s="3" t="s">
        <v>398</v>
      </c>
      <c r="D8" s="3" t="s">
        <v>399</v>
      </c>
      <c r="E8" s="3" t="s">
        <v>53</v>
      </c>
      <c r="F8" s="1">
        <v>32211</v>
      </c>
      <c r="G8" s="3" t="s">
        <v>21</v>
      </c>
      <c r="H8" s="2">
        <v>52.5</v>
      </c>
      <c r="I8" s="72">
        <v>2.1153</v>
      </c>
      <c r="J8" s="11">
        <v>70</v>
      </c>
      <c r="K8" s="97">
        <v>105</v>
      </c>
      <c r="L8" s="11">
        <v>105</v>
      </c>
      <c r="M8" s="3"/>
      <c r="N8" s="3">
        <f>L8</f>
        <v>105</v>
      </c>
      <c r="O8" s="72">
        <f>N8*I8</f>
        <v>222.10649999999998</v>
      </c>
      <c r="P8" s="31"/>
    </row>
    <row r="9" spans="1:16" ht="12.75">
      <c r="A9" s="32">
        <v>1</v>
      </c>
      <c r="B9" s="11">
        <v>67.5</v>
      </c>
      <c r="C9" s="11" t="s">
        <v>156</v>
      </c>
      <c r="D9" s="11" t="s">
        <v>157</v>
      </c>
      <c r="E9" s="11" t="s">
        <v>53</v>
      </c>
      <c r="F9" s="16">
        <v>34963</v>
      </c>
      <c r="G9" s="11" t="s">
        <v>23</v>
      </c>
      <c r="H9" s="17">
        <v>67.2</v>
      </c>
      <c r="I9" s="73">
        <v>1.7255</v>
      </c>
      <c r="J9" s="3">
        <v>57.5</v>
      </c>
      <c r="K9" s="3">
        <v>65</v>
      </c>
      <c r="L9" s="94">
        <v>70</v>
      </c>
      <c r="M9" s="3"/>
      <c r="N9" s="3">
        <f>K9</f>
        <v>65</v>
      </c>
      <c r="O9" s="72">
        <f>N9*I9</f>
        <v>112.1575</v>
      </c>
      <c r="P9" s="33"/>
    </row>
    <row r="10" spans="1:16" ht="12.75">
      <c r="A10" s="30">
        <v>1</v>
      </c>
      <c r="B10" s="3">
        <v>67.5</v>
      </c>
      <c r="C10" s="3" t="s">
        <v>397</v>
      </c>
      <c r="D10" s="3" t="s">
        <v>16</v>
      </c>
      <c r="E10" s="3" t="s">
        <v>53</v>
      </c>
      <c r="F10" s="1">
        <v>25990</v>
      </c>
      <c r="G10" s="3" t="s">
        <v>61</v>
      </c>
      <c r="H10" s="2">
        <v>66.7</v>
      </c>
      <c r="I10" s="72">
        <v>1.7344</v>
      </c>
      <c r="J10" s="11">
        <v>90</v>
      </c>
      <c r="K10" s="94">
        <v>95</v>
      </c>
      <c r="L10" s="94">
        <v>95</v>
      </c>
      <c r="M10" s="3"/>
      <c r="N10" s="3">
        <f>J10</f>
        <v>90</v>
      </c>
      <c r="O10" s="72">
        <f>N10*I10</f>
        <v>156.096</v>
      </c>
      <c r="P10" s="31"/>
    </row>
    <row r="11" spans="1:16" ht="15.75">
      <c r="A11" s="30"/>
      <c r="B11" s="3"/>
      <c r="C11" s="75" t="s">
        <v>722</v>
      </c>
      <c r="D11" s="3"/>
      <c r="E11" s="3"/>
      <c r="F11" s="1"/>
      <c r="G11" s="3"/>
      <c r="H11" s="2"/>
      <c r="I11" s="72"/>
      <c r="J11" s="11"/>
      <c r="K11" s="97"/>
      <c r="L11" s="11"/>
      <c r="M11" s="3"/>
      <c r="N11" s="3"/>
      <c r="O11" s="72"/>
      <c r="P11" s="31"/>
    </row>
    <row r="12" spans="1:16" ht="12.75">
      <c r="A12" s="30">
        <v>1</v>
      </c>
      <c r="B12" s="11">
        <v>67.5</v>
      </c>
      <c r="C12" s="3" t="s">
        <v>167</v>
      </c>
      <c r="D12" s="3" t="s">
        <v>168</v>
      </c>
      <c r="E12" s="3" t="s">
        <v>53</v>
      </c>
      <c r="F12" s="1">
        <v>14367</v>
      </c>
      <c r="G12" s="3" t="s">
        <v>108</v>
      </c>
      <c r="H12" s="2">
        <v>67.3</v>
      </c>
      <c r="I12" s="72">
        <v>3.3383</v>
      </c>
      <c r="J12" s="11">
        <v>62.5</v>
      </c>
      <c r="K12" s="11">
        <v>72.5</v>
      </c>
      <c r="L12" s="120">
        <v>77.5</v>
      </c>
      <c r="M12" s="3"/>
      <c r="N12" s="3">
        <f>L12</f>
        <v>77.5</v>
      </c>
      <c r="O12" s="72">
        <f>N12*I12</f>
        <v>258.71825</v>
      </c>
      <c r="P12" s="31"/>
    </row>
    <row r="13" spans="1:16" ht="12.75">
      <c r="A13" s="30">
        <v>1</v>
      </c>
      <c r="B13" s="3">
        <v>67.5</v>
      </c>
      <c r="C13" s="3" t="s">
        <v>401</v>
      </c>
      <c r="D13" s="3" t="s">
        <v>18</v>
      </c>
      <c r="E13" s="3" t="s">
        <v>53</v>
      </c>
      <c r="F13" s="1">
        <v>27852</v>
      </c>
      <c r="G13" s="3" t="s">
        <v>21</v>
      </c>
      <c r="H13" s="2">
        <v>65.9</v>
      </c>
      <c r="I13" s="72">
        <v>1.6385</v>
      </c>
      <c r="J13" s="11">
        <v>150</v>
      </c>
      <c r="K13" s="3">
        <v>160</v>
      </c>
      <c r="L13" s="120">
        <v>165</v>
      </c>
      <c r="M13" s="94">
        <v>170</v>
      </c>
      <c r="N13" s="3">
        <f>L13</f>
        <v>165</v>
      </c>
      <c r="O13" s="72">
        <f>N13*I13</f>
        <v>270.3525</v>
      </c>
      <c r="P13" s="31"/>
    </row>
    <row r="14" spans="1:16" ht="12.75">
      <c r="A14" s="32">
        <v>2</v>
      </c>
      <c r="B14" s="11">
        <v>67.5</v>
      </c>
      <c r="C14" s="11" t="s">
        <v>400</v>
      </c>
      <c r="D14" s="11" t="s">
        <v>16</v>
      </c>
      <c r="E14" s="11" t="s">
        <v>53</v>
      </c>
      <c r="F14" s="16">
        <v>30573</v>
      </c>
      <c r="G14" s="11" t="s">
        <v>21</v>
      </c>
      <c r="H14" s="17">
        <v>67.5</v>
      </c>
      <c r="I14" s="73">
        <v>1.5983</v>
      </c>
      <c r="J14" s="3">
        <v>140</v>
      </c>
      <c r="K14" s="3">
        <v>150</v>
      </c>
      <c r="L14" s="94">
        <v>162.5</v>
      </c>
      <c r="M14" s="3"/>
      <c r="N14" s="3">
        <f>K14</f>
        <v>150</v>
      </c>
      <c r="O14" s="72">
        <f>N14*I14</f>
        <v>239.745</v>
      </c>
      <c r="P14" s="31"/>
    </row>
    <row r="15" spans="1:16" ht="12.75">
      <c r="A15" s="30">
        <v>1</v>
      </c>
      <c r="B15" s="3">
        <v>75</v>
      </c>
      <c r="C15" s="3" t="s">
        <v>403</v>
      </c>
      <c r="D15" s="3" t="s">
        <v>16</v>
      </c>
      <c r="E15" s="3" t="s">
        <v>53</v>
      </c>
      <c r="F15" s="1">
        <v>32935</v>
      </c>
      <c r="G15" s="3" t="s">
        <v>25</v>
      </c>
      <c r="H15" s="2">
        <v>71.6</v>
      </c>
      <c r="I15" s="72">
        <v>1.55</v>
      </c>
      <c r="J15" s="20">
        <v>130</v>
      </c>
      <c r="K15" s="94">
        <v>137.5</v>
      </c>
      <c r="L15" s="97">
        <v>137.5</v>
      </c>
      <c r="M15" s="3"/>
      <c r="N15" s="3">
        <f>J15</f>
        <v>130</v>
      </c>
      <c r="O15" s="72">
        <f aca="true" t="shared" si="0" ref="O15:O22">N15*I15</f>
        <v>201.5</v>
      </c>
      <c r="P15" s="31"/>
    </row>
    <row r="16" spans="1:16" ht="12.75">
      <c r="A16" s="30">
        <v>1</v>
      </c>
      <c r="B16" s="3">
        <v>75</v>
      </c>
      <c r="C16" s="3" t="s">
        <v>109</v>
      </c>
      <c r="D16" s="3" t="s">
        <v>110</v>
      </c>
      <c r="E16" s="3" t="s">
        <v>53</v>
      </c>
      <c r="F16" s="1">
        <v>31326</v>
      </c>
      <c r="G16" s="3" t="s">
        <v>21</v>
      </c>
      <c r="H16" s="2">
        <v>74</v>
      </c>
      <c r="I16" s="72">
        <v>1.4815</v>
      </c>
      <c r="J16" s="19">
        <v>167.5</v>
      </c>
      <c r="K16" s="3">
        <v>175</v>
      </c>
      <c r="L16" s="3">
        <v>180</v>
      </c>
      <c r="M16" s="3"/>
      <c r="N16" s="3">
        <f aca="true" t="shared" si="1" ref="N16:N22">L16</f>
        <v>180</v>
      </c>
      <c r="O16" s="72">
        <f t="shared" si="0"/>
        <v>266.67</v>
      </c>
      <c r="P16" s="31"/>
    </row>
    <row r="17" spans="1:16" ht="12.75" customHeight="1">
      <c r="A17" s="30">
        <v>2</v>
      </c>
      <c r="B17" s="3">
        <v>75</v>
      </c>
      <c r="C17" s="3" t="s">
        <v>408</v>
      </c>
      <c r="D17" s="3" t="s">
        <v>16</v>
      </c>
      <c r="E17" s="3" t="s">
        <v>53</v>
      </c>
      <c r="F17" s="1">
        <v>30078</v>
      </c>
      <c r="G17" s="3" t="s">
        <v>21</v>
      </c>
      <c r="H17" s="2">
        <v>73.3</v>
      </c>
      <c r="I17" s="72">
        <v>1.4888</v>
      </c>
      <c r="J17" s="11">
        <v>155</v>
      </c>
      <c r="K17" s="3">
        <v>162.5</v>
      </c>
      <c r="L17" s="3">
        <v>175</v>
      </c>
      <c r="M17" s="3"/>
      <c r="N17" s="3">
        <f t="shared" si="1"/>
        <v>175</v>
      </c>
      <c r="O17" s="72">
        <f t="shared" si="0"/>
        <v>260.53999999999996</v>
      </c>
      <c r="P17" s="31"/>
    </row>
    <row r="18" spans="1:16" ht="12.75">
      <c r="A18" s="30">
        <v>3</v>
      </c>
      <c r="B18" s="3">
        <v>75</v>
      </c>
      <c r="C18" s="3" t="s">
        <v>407</v>
      </c>
      <c r="D18" s="3" t="s">
        <v>27</v>
      </c>
      <c r="E18" s="3" t="s">
        <v>53</v>
      </c>
      <c r="F18" s="1">
        <v>27709</v>
      </c>
      <c r="G18" s="3" t="s">
        <v>21</v>
      </c>
      <c r="H18" s="2">
        <v>74.5</v>
      </c>
      <c r="I18" s="72">
        <v>1.4744</v>
      </c>
      <c r="J18" s="11">
        <v>150</v>
      </c>
      <c r="K18" s="3">
        <v>160</v>
      </c>
      <c r="L18" s="3">
        <v>162.5</v>
      </c>
      <c r="M18" s="3"/>
      <c r="N18" s="3">
        <f t="shared" si="1"/>
        <v>162.5</v>
      </c>
      <c r="O18" s="72">
        <f t="shared" si="0"/>
        <v>239.58999999999997</v>
      </c>
      <c r="P18" s="31"/>
    </row>
    <row r="19" spans="1:16" ht="12.75">
      <c r="A19" s="30">
        <v>4</v>
      </c>
      <c r="B19" s="3">
        <v>75</v>
      </c>
      <c r="C19" s="3" t="s">
        <v>404</v>
      </c>
      <c r="D19" s="3" t="s">
        <v>15</v>
      </c>
      <c r="E19" s="3" t="s">
        <v>53</v>
      </c>
      <c r="F19" s="1">
        <v>29108</v>
      </c>
      <c r="G19" s="3" t="s">
        <v>21</v>
      </c>
      <c r="H19" s="2">
        <v>74</v>
      </c>
      <c r="I19" s="72">
        <v>1.4815</v>
      </c>
      <c r="J19" s="97">
        <v>140</v>
      </c>
      <c r="K19" s="11">
        <v>150</v>
      </c>
      <c r="L19" s="11">
        <v>160</v>
      </c>
      <c r="M19" s="3"/>
      <c r="N19" s="3">
        <f t="shared" si="1"/>
        <v>160</v>
      </c>
      <c r="O19" s="72">
        <f t="shared" si="0"/>
        <v>237.04000000000002</v>
      </c>
      <c r="P19" s="31"/>
    </row>
    <row r="20" spans="1:16" ht="12.75" customHeight="1">
      <c r="A20" s="30">
        <v>5</v>
      </c>
      <c r="B20" s="3">
        <v>75</v>
      </c>
      <c r="C20" s="3" t="s">
        <v>406</v>
      </c>
      <c r="D20" s="3" t="s">
        <v>15</v>
      </c>
      <c r="E20" s="3" t="s">
        <v>53</v>
      </c>
      <c r="F20" s="1">
        <v>28213</v>
      </c>
      <c r="G20" s="3" t="s">
        <v>21</v>
      </c>
      <c r="H20" s="2">
        <v>74.2</v>
      </c>
      <c r="I20" s="72">
        <v>1.4744</v>
      </c>
      <c r="J20" s="11">
        <v>145</v>
      </c>
      <c r="K20" s="3">
        <v>155</v>
      </c>
      <c r="L20" s="3">
        <v>160</v>
      </c>
      <c r="M20" s="3"/>
      <c r="N20" s="3">
        <f t="shared" si="1"/>
        <v>160</v>
      </c>
      <c r="O20" s="72">
        <f t="shared" si="0"/>
        <v>235.904</v>
      </c>
      <c r="P20" s="31"/>
    </row>
    <row r="21" spans="1:16" ht="12.75">
      <c r="A21" s="30">
        <v>1</v>
      </c>
      <c r="B21" s="3">
        <v>75</v>
      </c>
      <c r="C21" s="3" t="s">
        <v>402</v>
      </c>
      <c r="D21" s="3" t="s">
        <v>15</v>
      </c>
      <c r="E21" s="3" t="s">
        <v>53</v>
      </c>
      <c r="F21" s="1">
        <v>34517</v>
      </c>
      <c r="G21" s="3" t="s">
        <v>23</v>
      </c>
      <c r="H21" s="2">
        <v>69.5</v>
      </c>
      <c r="I21" s="72">
        <v>1.6864</v>
      </c>
      <c r="J21" s="11">
        <v>95</v>
      </c>
      <c r="K21" s="3">
        <v>105</v>
      </c>
      <c r="L21" s="3">
        <v>110</v>
      </c>
      <c r="M21" s="3"/>
      <c r="N21" s="3">
        <f t="shared" si="1"/>
        <v>110</v>
      </c>
      <c r="O21" s="72">
        <f t="shared" si="0"/>
        <v>185.504</v>
      </c>
      <c r="P21" s="31"/>
    </row>
    <row r="22" spans="1:16" ht="12.75">
      <c r="A22" s="30">
        <v>1</v>
      </c>
      <c r="B22" s="3">
        <v>75</v>
      </c>
      <c r="C22" s="3" t="s">
        <v>405</v>
      </c>
      <c r="D22" s="3" t="s">
        <v>15</v>
      </c>
      <c r="E22" s="3" t="s">
        <v>53</v>
      </c>
      <c r="F22" s="1">
        <v>34135</v>
      </c>
      <c r="G22" s="3" t="s">
        <v>22</v>
      </c>
      <c r="H22" s="2">
        <v>74.1</v>
      </c>
      <c r="I22" s="72">
        <v>1.5704</v>
      </c>
      <c r="J22" s="11">
        <v>140</v>
      </c>
      <c r="K22" s="3">
        <v>157.5</v>
      </c>
      <c r="L22" s="3">
        <v>160</v>
      </c>
      <c r="M22" s="3"/>
      <c r="N22" s="3">
        <f t="shared" si="1"/>
        <v>160</v>
      </c>
      <c r="O22" s="72">
        <f t="shared" si="0"/>
        <v>251.264</v>
      </c>
      <c r="P22" s="31"/>
    </row>
    <row r="23" spans="1:16" ht="12.75">
      <c r="A23" s="30">
        <v>1</v>
      </c>
      <c r="B23" s="11">
        <v>82.5</v>
      </c>
      <c r="C23" s="3" t="s">
        <v>409</v>
      </c>
      <c r="D23" s="3" t="s">
        <v>15</v>
      </c>
      <c r="E23" s="3" t="s">
        <v>53</v>
      </c>
      <c r="F23" s="1">
        <v>33339</v>
      </c>
      <c r="G23" s="3" t="s">
        <v>25</v>
      </c>
      <c r="H23" s="2">
        <v>78.6</v>
      </c>
      <c r="I23" s="72">
        <v>1.4578</v>
      </c>
      <c r="J23" s="20">
        <v>130</v>
      </c>
      <c r="K23" s="3">
        <v>137.5</v>
      </c>
      <c r="L23" s="97">
        <v>142.5</v>
      </c>
      <c r="M23" s="3"/>
      <c r="N23" s="3">
        <f>K23</f>
        <v>137.5</v>
      </c>
      <c r="O23" s="72">
        <f aca="true" t="shared" si="2" ref="O23:O31">N23*I23</f>
        <v>200.4475</v>
      </c>
      <c r="P23" s="31"/>
    </row>
    <row r="24" spans="1:16" ht="12.75">
      <c r="A24" s="32">
        <v>1</v>
      </c>
      <c r="B24" s="11">
        <v>82.5</v>
      </c>
      <c r="C24" s="11" t="s">
        <v>411</v>
      </c>
      <c r="D24" s="11" t="s">
        <v>265</v>
      </c>
      <c r="E24" s="11" t="s">
        <v>53</v>
      </c>
      <c r="F24" s="16">
        <v>24600</v>
      </c>
      <c r="G24" s="11" t="s">
        <v>61</v>
      </c>
      <c r="H24" s="17">
        <v>81.8</v>
      </c>
      <c r="I24" s="73">
        <v>1.4179</v>
      </c>
      <c r="J24" s="3">
        <v>170</v>
      </c>
      <c r="K24" s="3">
        <v>180</v>
      </c>
      <c r="L24" s="3">
        <v>190</v>
      </c>
      <c r="M24" s="3">
        <v>200</v>
      </c>
      <c r="N24" s="3">
        <f>L24</f>
        <v>190</v>
      </c>
      <c r="O24" s="72">
        <f t="shared" si="2"/>
        <v>269.401</v>
      </c>
      <c r="P24" s="33"/>
    </row>
    <row r="25" spans="1:16" ht="12.75">
      <c r="A25" s="30">
        <v>1</v>
      </c>
      <c r="B25" s="11">
        <v>82.5</v>
      </c>
      <c r="C25" s="3" t="s">
        <v>410</v>
      </c>
      <c r="D25" s="3" t="s">
        <v>145</v>
      </c>
      <c r="E25" s="3" t="s">
        <v>53</v>
      </c>
      <c r="F25" s="1">
        <v>22842</v>
      </c>
      <c r="G25" s="3" t="s">
        <v>69</v>
      </c>
      <c r="H25" s="2">
        <v>82.4</v>
      </c>
      <c r="I25" s="72">
        <v>1.5612</v>
      </c>
      <c r="J25" s="11">
        <v>135</v>
      </c>
      <c r="K25" s="3">
        <v>142.5</v>
      </c>
      <c r="L25" s="3">
        <v>150</v>
      </c>
      <c r="M25" s="3"/>
      <c r="N25" s="3">
        <f>L25</f>
        <v>150</v>
      </c>
      <c r="O25" s="72">
        <f t="shared" si="2"/>
        <v>234.17999999999998</v>
      </c>
      <c r="P25" s="31"/>
    </row>
    <row r="26" spans="1:16" ht="12.75">
      <c r="A26" s="30">
        <v>1</v>
      </c>
      <c r="B26" s="11">
        <v>82.5</v>
      </c>
      <c r="C26" s="3" t="s">
        <v>193</v>
      </c>
      <c r="D26" s="3" t="s">
        <v>168</v>
      </c>
      <c r="E26" s="3" t="s">
        <v>53</v>
      </c>
      <c r="F26" s="1">
        <v>21481</v>
      </c>
      <c r="G26" s="3" t="s">
        <v>112</v>
      </c>
      <c r="H26" s="2">
        <v>81.4</v>
      </c>
      <c r="I26" s="72">
        <v>1.7105</v>
      </c>
      <c r="J26" s="11">
        <v>125</v>
      </c>
      <c r="K26" s="97">
        <v>132.5</v>
      </c>
      <c r="L26" s="11">
        <v>132.5</v>
      </c>
      <c r="M26" s="3"/>
      <c r="N26" s="3">
        <f>L26</f>
        <v>132.5</v>
      </c>
      <c r="O26" s="72">
        <f t="shared" si="2"/>
        <v>226.64124999999999</v>
      </c>
      <c r="P26" s="31"/>
    </row>
    <row r="27" spans="1:16" ht="13.5" customHeight="1">
      <c r="A27" s="32">
        <v>1</v>
      </c>
      <c r="B27" s="11">
        <v>82.5</v>
      </c>
      <c r="C27" s="11" t="s">
        <v>416</v>
      </c>
      <c r="D27" s="3" t="s">
        <v>28</v>
      </c>
      <c r="E27" s="11" t="s">
        <v>53</v>
      </c>
      <c r="F27" s="16">
        <v>29627</v>
      </c>
      <c r="G27" s="11" t="s">
        <v>21</v>
      </c>
      <c r="H27" s="17">
        <v>81.8</v>
      </c>
      <c r="I27" s="73">
        <v>1.3752</v>
      </c>
      <c r="J27" s="94">
        <v>215</v>
      </c>
      <c r="K27" s="3">
        <v>215</v>
      </c>
      <c r="L27" s="94">
        <v>222.5</v>
      </c>
      <c r="M27" s="3"/>
      <c r="N27" s="3">
        <f>K27</f>
        <v>215</v>
      </c>
      <c r="O27" s="72">
        <f t="shared" si="2"/>
        <v>295.668</v>
      </c>
      <c r="P27" s="33"/>
    </row>
    <row r="28" spans="1:16" ht="12.75" customHeight="1">
      <c r="A28" s="32">
        <v>2</v>
      </c>
      <c r="B28" s="11">
        <v>82.5</v>
      </c>
      <c r="C28" s="11" t="s">
        <v>415</v>
      </c>
      <c r="D28" s="11" t="s">
        <v>15</v>
      </c>
      <c r="E28" s="11" t="s">
        <v>53</v>
      </c>
      <c r="F28" s="16">
        <v>28583</v>
      </c>
      <c r="G28" s="11" t="s">
        <v>21</v>
      </c>
      <c r="H28" s="17">
        <v>81.2</v>
      </c>
      <c r="I28" s="73">
        <v>1.3805</v>
      </c>
      <c r="J28" s="3">
        <v>200</v>
      </c>
      <c r="K28" s="3">
        <v>207.5</v>
      </c>
      <c r="L28" s="3">
        <v>210</v>
      </c>
      <c r="M28" s="3"/>
      <c r="N28" s="3">
        <f>L28</f>
        <v>210</v>
      </c>
      <c r="O28" s="72">
        <f t="shared" si="2"/>
        <v>289.90500000000003</v>
      </c>
      <c r="P28" s="31"/>
    </row>
    <row r="29" spans="1:16" ht="12.75">
      <c r="A29" s="30">
        <v>3</v>
      </c>
      <c r="B29" s="11">
        <v>82.5</v>
      </c>
      <c r="C29" s="3" t="s">
        <v>413</v>
      </c>
      <c r="D29" s="3" t="s">
        <v>15</v>
      </c>
      <c r="E29" s="3" t="s">
        <v>53</v>
      </c>
      <c r="F29" s="1">
        <v>30374</v>
      </c>
      <c r="G29" s="11" t="s">
        <v>21</v>
      </c>
      <c r="H29" s="2">
        <v>82.2</v>
      </c>
      <c r="I29" s="72">
        <v>1.3699</v>
      </c>
      <c r="J29" s="97">
        <v>195</v>
      </c>
      <c r="K29" s="11">
        <v>195</v>
      </c>
      <c r="L29" s="11">
        <v>207.5</v>
      </c>
      <c r="M29" s="3"/>
      <c r="N29" s="3">
        <f>L29</f>
        <v>207.5</v>
      </c>
      <c r="O29" s="72">
        <f t="shared" si="2"/>
        <v>284.25424999999996</v>
      </c>
      <c r="P29" s="31"/>
    </row>
    <row r="30" spans="1:16" ht="12.75">
      <c r="A30" s="32">
        <v>4</v>
      </c>
      <c r="B30" s="11">
        <v>82.5</v>
      </c>
      <c r="C30" s="11" t="s">
        <v>414</v>
      </c>
      <c r="D30" s="3" t="s">
        <v>172</v>
      </c>
      <c r="E30" s="11" t="s">
        <v>53</v>
      </c>
      <c r="F30" s="16">
        <v>28579</v>
      </c>
      <c r="G30" s="11" t="s">
        <v>21</v>
      </c>
      <c r="H30" s="17">
        <v>81</v>
      </c>
      <c r="I30" s="73">
        <v>1.3805</v>
      </c>
      <c r="J30" s="3">
        <v>190</v>
      </c>
      <c r="K30" s="3">
        <v>205</v>
      </c>
      <c r="L30" s="94">
        <v>210</v>
      </c>
      <c r="M30" s="3"/>
      <c r="N30" s="3">
        <f>K30</f>
        <v>205</v>
      </c>
      <c r="O30" s="72">
        <f t="shared" si="2"/>
        <v>283.0025</v>
      </c>
      <c r="P30" s="31"/>
    </row>
    <row r="31" spans="1:16" ht="12.75">
      <c r="A31" s="30">
        <v>5</v>
      </c>
      <c r="B31" s="11">
        <v>82.5</v>
      </c>
      <c r="C31" s="3" t="s">
        <v>412</v>
      </c>
      <c r="D31" s="3" t="s">
        <v>15</v>
      </c>
      <c r="E31" s="3" t="s">
        <v>53</v>
      </c>
      <c r="F31" s="1">
        <v>31716</v>
      </c>
      <c r="G31" s="3" t="s">
        <v>21</v>
      </c>
      <c r="H31" s="2">
        <v>80.2</v>
      </c>
      <c r="I31" s="72">
        <v>1.3918</v>
      </c>
      <c r="J31" s="97">
        <v>195</v>
      </c>
      <c r="K31" s="97">
        <v>195</v>
      </c>
      <c r="L31" s="11">
        <v>195</v>
      </c>
      <c r="M31" s="11"/>
      <c r="N31" s="3">
        <f>L31</f>
        <v>195</v>
      </c>
      <c r="O31" s="72">
        <f t="shared" si="2"/>
        <v>271.401</v>
      </c>
      <c r="P31" s="31"/>
    </row>
    <row r="32" spans="1:16" ht="12.75">
      <c r="A32" s="30">
        <v>1</v>
      </c>
      <c r="B32" s="3">
        <v>90</v>
      </c>
      <c r="C32" s="3" t="s">
        <v>420</v>
      </c>
      <c r="D32" s="3" t="s">
        <v>15</v>
      </c>
      <c r="E32" s="3" t="s">
        <v>53</v>
      </c>
      <c r="F32" s="1">
        <v>32148</v>
      </c>
      <c r="G32" s="3" t="s">
        <v>25</v>
      </c>
      <c r="H32" s="2">
        <v>88.3</v>
      </c>
      <c r="I32" s="72">
        <v>1.3042</v>
      </c>
      <c r="J32" s="98">
        <v>180</v>
      </c>
      <c r="K32" s="3">
        <v>180</v>
      </c>
      <c r="L32" s="97">
        <v>207.5</v>
      </c>
      <c r="M32" s="3"/>
      <c r="N32" s="3">
        <f>K32</f>
        <v>180</v>
      </c>
      <c r="O32" s="72">
        <f aca="true" t="shared" si="3" ref="O32:O42">N32*I32</f>
        <v>234.756</v>
      </c>
      <c r="P32" s="31"/>
    </row>
    <row r="33" spans="1:16" ht="12.75">
      <c r="A33" s="30">
        <v>2</v>
      </c>
      <c r="B33" s="3">
        <v>90</v>
      </c>
      <c r="C33" s="3" t="s">
        <v>418</v>
      </c>
      <c r="D33" s="3" t="s">
        <v>47</v>
      </c>
      <c r="E33" s="3" t="s">
        <v>53</v>
      </c>
      <c r="F33" s="1">
        <v>32569</v>
      </c>
      <c r="G33" s="3" t="s">
        <v>25</v>
      </c>
      <c r="H33" s="2">
        <v>89.2</v>
      </c>
      <c r="I33" s="72">
        <v>1.309</v>
      </c>
      <c r="J33" s="3">
        <v>155</v>
      </c>
      <c r="K33" s="94">
        <v>165</v>
      </c>
      <c r="L33" s="94">
        <v>180</v>
      </c>
      <c r="M33" s="3"/>
      <c r="N33" s="84">
        <f>J33</f>
        <v>155</v>
      </c>
      <c r="O33" s="72">
        <f t="shared" si="3"/>
        <v>202.89499999999998</v>
      </c>
      <c r="P33" s="31"/>
    </row>
    <row r="34" spans="1:16" ht="12.75">
      <c r="A34" s="30">
        <v>1</v>
      </c>
      <c r="B34" s="3">
        <v>90</v>
      </c>
      <c r="C34" s="3" t="s">
        <v>124</v>
      </c>
      <c r="D34" s="3" t="s">
        <v>101</v>
      </c>
      <c r="E34" s="3" t="s">
        <v>102</v>
      </c>
      <c r="F34" s="1">
        <v>25617</v>
      </c>
      <c r="G34" s="3" t="s">
        <v>61</v>
      </c>
      <c r="H34" s="2">
        <v>89.8</v>
      </c>
      <c r="I34" s="72">
        <v>1.296</v>
      </c>
      <c r="J34" s="3">
        <v>210</v>
      </c>
      <c r="K34" s="3">
        <v>215</v>
      </c>
      <c r="L34" s="94">
        <v>225</v>
      </c>
      <c r="M34" s="3"/>
      <c r="N34" s="84">
        <f>K34</f>
        <v>215</v>
      </c>
      <c r="O34" s="72">
        <f t="shared" si="3"/>
        <v>278.64</v>
      </c>
      <c r="P34" s="31"/>
    </row>
    <row r="35" spans="1:16" ht="12.75">
      <c r="A35" s="30">
        <v>2</v>
      </c>
      <c r="B35" s="3">
        <v>90</v>
      </c>
      <c r="C35" s="3" t="s">
        <v>419</v>
      </c>
      <c r="D35" s="3" t="s">
        <v>16</v>
      </c>
      <c r="E35" s="3" t="s">
        <v>53</v>
      </c>
      <c r="F35" s="1">
        <v>24380</v>
      </c>
      <c r="G35" s="3" t="s">
        <v>61</v>
      </c>
      <c r="H35" s="2">
        <v>90</v>
      </c>
      <c r="I35" s="72">
        <v>1.3322</v>
      </c>
      <c r="J35" s="3">
        <v>170</v>
      </c>
      <c r="K35" s="3">
        <v>180</v>
      </c>
      <c r="L35" s="3">
        <v>187.5</v>
      </c>
      <c r="M35" s="3"/>
      <c r="N35" s="84">
        <f>L35</f>
        <v>187.5</v>
      </c>
      <c r="O35" s="72">
        <f t="shared" si="3"/>
        <v>249.78750000000002</v>
      </c>
      <c r="P35" s="31"/>
    </row>
    <row r="36" spans="1:16" ht="12.75">
      <c r="A36" s="30" t="s">
        <v>118</v>
      </c>
      <c r="B36" s="3">
        <v>90</v>
      </c>
      <c r="C36" s="3" t="s">
        <v>19</v>
      </c>
      <c r="D36" s="3" t="s">
        <v>27</v>
      </c>
      <c r="E36" s="3" t="s">
        <v>53</v>
      </c>
      <c r="F36" s="1">
        <v>25088</v>
      </c>
      <c r="G36" s="3" t="s">
        <v>61</v>
      </c>
      <c r="H36" s="2">
        <v>89.3</v>
      </c>
      <c r="I36" s="72">
        <v>1.3194</v>
      </c>
      <c r="J36" s="94">
        <v>180</v>
      </c>
      <c r="K36" s="94">
        <v>185</v>
      </c>
      <c r="L36" s="94">
        <v>187.5</v>
      </c>
      <c r="M36" s="3"/>
      <c r="N36" s="84">
        <v>0</v>
      </c>
      <c r="O36" s="72">
        <f t="shared" si="3"/>
        <v>0</v>
      </c>
      <c r="P36" s="31"/>
    </row>
    <row r="37" spans="1:16" ht="12.75">
      <c r="A37" s="30">
        <v>1</v>
      </c>
      <c r="B37" s="3">
        <v>90</v>
      </c>
      <c r="C37" s="3" t="s">
        <v>223</v>
      </c>
      <c r="D37" s="3" t="s">
        <v>168</v>
      </c>
      <c r="E37" s="3" t="s">
        <v>53</v>
      </c>
      <c r="F37" s="1">
        <v>24012</v>
      </c>
      <c r="G37" s="3" t="s">
        <v>69</v>
      </c>
      <c r="H37" s="2">
        <v>85.7</v>
      </c>
      <c r="I37" s="72">
        <v>1.4225</v>
      </c>
      <c r="J37" s="94">
        <v>170</v>
      </c>
      <c r="K37" s="94">
        <v>170</v>
      </c>
      <c r="L37" s="3">
        <v>170</v>
      </c>
      <c r="M37" s="3"/>
      <c r="N37" s="84">
        <f>L37</f>
        <v>170</v>
      </c>
      <c r="O37" s="72">
        <f t="shared" si="3"/>
        <v>241.82500000000002</v>
      </c>
      <c r="P37" s="31"/>
    </row>
    <row r="38" spans="1:16" ht="12.75">
      <c r="A38" s="30">
        <v>1</v>
      </c>
      <c r="B38" s="3">
        <v>90</v>
      </c>
      <c r="C38" s="3" t="s">
        <v>423</v>
      </c>
      <c r="D38" s="3" t="s">
        <v>172</v>
      </c>
      <c r="E38" s="3" t="s">
        <v>173</v>
      </c>
      <c r="F38" s="1">
        <v>27999</v>
      </c>
      <c r="G38" s="3" t="s">
        <v>21</v>
      </c>
      <c r="H38" s="2">
        <v>88.2</v>
      </c>
      <c r="I38" s="72">
        <v>1.3084</v>
      </c>
      <c r="J38" s="3">
        <v>210</v>
      </c>
      <c r="K38" s="3">
        <v>217.5</v>
      </c>
      <c r="L38" s="3">
        <v>227.5</v>
      </c>
      <c r="M38" s="3"/>
      <c r="N38" s="84">
        <f>L38</f>
        <v>227.5</v>
      </c>
      <c r="O38" s="72">
        <f t="shared" si="3"/>
        <v>297.661</v>
      </c>
      <c r="P38" s="31" t="s">
        <v>681</v>
      </c>
    </row>
    <row r="39" spans="1:16" ht="12.75">
      <c r="A39" s="30">
        <v>2</v>
      </c>
      <c r="B39" s="3">
        <v>90</v>
      </c>
      <c r="C39" s="3" t="s">
        <v>124</v>
      </c>
      <c r="D39" s="3" t="s">
        <v>101</v>
      </c>
      <c r="E39" s="3" t="s">
        <v>102</v>
      </c>
      <c r="F39" s="1">
        <v>25617</v>
      </c>
      <c r="G39" s="3" t="s">
        <v>21</v>
      </c>
      <c r="H39" s="2">
        <v>89.8</v>
      </c>
      <c r="I39" s="72">
        <v>1.2921</v>
      </c>
      <c r="J39" s="3">
        <v>210</v>
      </c>
      <c r="K39" s="3">
        <v>215</v>
      </c>
      <c r="L39" s="94">
        <v>225</v>
      </c>
      <c r="M39" s="3"/>
      <c r="N39" s="84">
        <f>K39</f>
        <v>215</v>
      </c>
      <c r="O39" s="72">
        <f t="shared" si="3"/>
        <v>277.80150000000003</v>
      </c>
      <c r="P39" s="31"/>
    </row>
    <row r="40" spans="1:16" ht="12.75">
      <c r="A40" s="30">
        <v>3</v>
      </c>
      <c r="B40" s="3">
        <v>90</v>
      </c>
      <c r="C40" s="3" t="s">
        <v>422</v>
      </c>
      <c r="D40" s="3" t="s">
        <v>18</v>
      </c>
      <c r="E40" s="3" t="s">
        <v>53</v>
      </c>
      <c r="F40" s="1">
        <v>26627</v>
      </c>
      <c r="G40" s="3" t="s">
        <v>21</v>
      </c>
      <c r="H40" s="2">
        <v>85.3</v>
      </c>
      <c r="I40" s="72">
        <v>1.3351</v>
      </c>
      <c r="J40" s="11">
        <v>205</v>
      </c>
      <c r="K40" s="3">
        <v>212.5</v>
      </c>
      <c r="L40" s="97">
        <v>225</v>
      </c>
      <c r="M40" s="3"/>
      <c r="N40" s="3">
        <f>K40</f>
        <v>212.5</v>
      </c>
      <c r="O40" s="72">
        <f t="shared" si="3"/>
        <v>283.70875</v>
      </c>
      <c r="P40" s="31"/>
    </row>
    <row r="41" spans="1:16" ht="12.75">
      <c r="A41" s="30">
        <v>4</v>
      </c>
      <c r="B41" s="3">
        <v>90</v>
      </c>
      <c r="C41" s="3" t="s">
        <v>421</v>
      </c>
      <c r="D41" s="3" t="s">
        <v>117</v>
      </c>
      <c r="E41" s="3" t="s">
        <v>53</v>
      </c>
      <c r="F41" s="1">
        <v>30054</v>
      </c>
      <c r="G41" s="3" t="s">
        <v>21</v>
      </c>
      <c r="H41" s="2">
        <v>88.1</v>
      </c>
      <c r="I41" s="72">
        <v>1.3084</v>
      </c>
      <c r="J41" s="3">
        <v>207.5</v>
      </c>
      <c r="K41" s="94">
        <v>210</v>
      </c>
      <c r="L41" s="94">
        <v>215</v>
      </c>
      <c r="M41" s="3"/>
      <c r="N41" s="84">
        <f>J41</f>
        <v>207.5</v>
      </c>
      <c r="O41" s="72">
        <f t="shared" si="3"/>
        <v>271.493</v>
      </c>
      <c r="P41" s="31"/>
    </row>
    <row r="42" spans="1:16" ht="12.75">
      <c r="A42" s="30">
        <v>1</v>
      </c>
      <c r="B42" s="3">
        <v>90</v>
      </c>
      <c r="C42" s="3" t="s">
        <v>417</v>
      </c>
      <c r="D42" s="3" t="s">
        <v>16</v>
      </c>
      <c r="E42" s="3" t="s">
        <v>53</v>
      </c>
      <c r="F42" s="1">
        <v>34053</v>
      </c>
      <c r="G42" s="3" t="s">
        <v>22</v>
      </c>
      <c r="H42" s="2">
        <v>83.9</v>
      </c>
      <c r="I42" s="72">
        <v>1.4304</v>
      </c>
      <c r="J42" s="3">
        <v>150</v>
      </c>
      <c r="K42" s="3">
        <v>165</v>
      </c>
      <c r="L42" s="94">
        <v>175</v>
      </c>
      <c r="M42" s="3"/>
      <c r="N42" s="84">
        <f>K42</f>
        <v>165</v>
      </c>
      <c r="O42" s="72">
        <f t="shared" si="3"/>
        <v>236.016</v>
      </c>
      <c r="P42" s="31"/>
    </row>
    <row r="43" spans="1:16" ht="12.75">
      <c r="A43" s="30">
        <v>1</v>
      </c>
      <c r="B43" s="3">
        <v>100</v>
      </c>
      <c r="C43" s="3" t="s">
        <v>426</v>
      </c>
      <c r="D43" s="3" t="s">
        <v>16</v>
      </c>
      <c r="E43" s="3" t="s">
        <v>53</v>
      </c>
      <c r="F43" s="1">
        <v>33489</v>
      </c>
      <c r="G43" s="3" t="s">
        <v>25</v>
      </c>
      <c r="H43" s="2">
        <v>94</v>
      </c>
      <c r="I43" s="72">
        <v>1.2975</v>
      </c>
      <c r="J43" s="3">
        <v>190</v>
      </c>
      <c r="K43" s="3">
        <v>200</v>
      </c>
      <c r="L43" s="3">
        <v>205</v>
      </c>
      <c r="M43" s="3"/>
      <c r="N43" s="84">
        <f>L43</f>
        <v>205</v>
      </c>
      <c r="O43" s="72">
        <f aca="true" t="shared" si="4" ref="O43:O51">N43*I43</f>
        <v>265.9875</v>
      </c>
      <c r="P43" s="31"/>
    </row>
    <row r="44" spans="1:16" ht="12.75">
      <c r="A44" s="30" t="s">
        <v>118</v>
      </c>
      <c r="B44" s="3">
        <v>100</v>
      </c>
      <c r="C44" s="3" t="s">
        <v>427</v>
      </c>
      <c r="D44" s="3" t="s">
        <v>33</v>
      </c>
      <c r="E44" s="3" t="s">
        <v>53</v>
      </c>
      <c r="F44" s="1">
        <v>33449</v>
      </c>
      <c r="G44" s="3" t="s">
        <v>25</v>
      </c>
      <c r="H44" s="2">
        <v>94.6</v>
      </c>
      <c r="I44" s="72">
        <v>1.2909</v>
      </c>
      <c r="J44" s="94">
        <v>225</v>
      </c>
      <c r="K44" s="94">
        <v>225</v>
      </c>
      <c r="L44" s="94">
        <v>230</v>
      </c>
      <c r="M44" s="3"/>
      <c r="N44" s="114">
        <v>0</v>
      </c>
      <c r="O44" s="72">
        <f t="shared" si="4"/>
        <v>0</v>
      </c>
      <c r="P44" s="31"/>
    </row>
    <row r="45" spans="1:16" ht="12.75">
      <c r="A45" s="30">
        <v>1</v>
      </c>
      <c r="B45" s="3">
        <v>100</v>
      </c>
      <c r="C45" s="3" t="s">
        <v>425</v>
      </c>
      <c r="D45" s="3" t="s">
        <v>265</v>
      </c>
      <c r="E45" s="3" t="s">
        <v>53</v>
      </c>
      <c r="F45" s="1">
        <v>21497</v>
      </c>
      <c r="G45" s="3" t="s">
        <v>112</v>
      </c>
      <c r="H45" s="2">
        <v>96.8</v>
      </c>
      <c r="I45" s="72">
        <v>1.5378</v>
      </c>
      <c r="J45" s="3">
        <v>140</v>
      </c>
      <c r="K45" s="3">
        <v>160</v>
      </c>
      <c r="L45" s="94">
        <v>180</v>
      </c>
      <c r="M45" s="3"/>
      <c r="N45" s="84">
        <f>K45</f>
        <v>160</v>
      </c>
      <c r="O45" s="72">
        <f t="shared" si="4"/>
        <v>246.048</v>
      </c>
      <c r="P45" s="31"/>
    </row>
    <row r="46" spans="1:16" ht="12.75">
      <c r="A46" s="30">
        <v>1</v>
      </c>
      <c r="B46" s="3">
        <v>100</v>
      </c>
      <c r="C46" s="3" t="s">
        <v>424</v>
      </c>
      <c r="D46" s="3" t="s">
        <v>265</v>
      </c>
      <c r="E46" s="3" t="s">
        <v>53</v>
      </c>
      <c r="F46" s="1">
        <v>18264</v>
      </c>
      <c r="G46" s="3" t="s">
        <v>229</v>
      </c>
      <c r="H46" s="2">
        <v>91.9</v>
      </c>
      <c r="I46" s="72">
        <v>2.1647</v>
      </c>
      <c r="J46" s="3">
        <v>150</v>
      </c>
      <c r="K46" s="3">
        <v>162.5</v>
      </c>
      <c r="L46" s="94">
        <v>170</v>
      </c>
      <c r="M46" s="3"/>
      <c r="N46" s="84">
        <f>K46</f>
        <v>162.5</v>
      </c>
      <c r="O46" s="72">
        <f t="shared" si="4"/>
        <v>351.76374999999996</v>
      </c>
      <c r="P46" s="31" t="s">
        <v>684</v>
      </c>
    </row>
    <row r="47" spans="1:16" ht="12.75">
      <c r="A47" s="30">
        <v>1</v>
      </c>
      <c r="B47" s="3">
        <v>100</v>
      </c>
      <c r="C47" s="3" t="s">
        <v>371</v>
      </c>
      <c r="D47" s="3" t="s">
        <v>18</v>
      </c>
      <c r="E47" s="3" t="s">
        <v>53</v>
      </c>
      <c r="F47" s="1">
        <v>28323</v>
      </c>
      <c r="G47" s="3" t="s">
        <v>21</v>
      </c>
      <c r="H47" s="2">
        <v>99.8</v>
      </c>
      <c r="I47" s="72">
        <v>1.2225</v>
      </c>
      <c r="J47" s="3">
        <v>255</v>
      </c>
      <c r="K47" s="94">
        <v>260</v>
      </c>
      <c r="L47" s="94">
        <v>260</v>
      </c>
      <c r="M47" s="3"/>
      <c r="N47" s="84">
        <f>J47</f>
        <v>255</v>
      </c>
      <c r="O47" s="72">
        <f t="shared" si="4"/>
        <v>311.73749999999995</v>
      </c>
      <c r="P47" s="31" t="s">
        <v>679</v>
      </c>
    </row>
    <row r="48" spans="1:16" ht="12.75">
      <c r="A48" s="30">
        <v>2</v>
      </c>
      <c r="B48" s="3">
        <v>100</v>
      </c>
      <c r="C48" s="3" t="s">
        <v>428</v>
      </c>
      <c r="D48" s="3" t="s">
        <v>15</v>
      </c>
      <c r="E48" s="3" t="s">
        <v>53</v>
      </c>
      <c r="F48" s="1">
        <v>27511</v>
      </c>
      <c r="G48" s="3" t="s">
        <v>21</v>
      </c>
      <c r="H48" s="2">
        <v>97.8</v>
      </c>
      <c r="I48" s="72">
        <v>1.2328</v>
      </c>
      <c r="J48" s="3">
        <v>220</v>
      </c>
      <c r="K48" s="3">
        <v>230</v>
      </c>
      <c r="L48" s="94">
        <v>235</v>
      </c>
      <c r="M48" s="3"/>
      <c r="N48" s="84">
        <f>K48</f>
        <v>230</v>
      </c>
      <c r="O48" s="72">
        <f t="shared" si="4"/>
        <v>283.544</v>
      </c>
      <c r="P48" s="31"/>
    </row>
    <row r="49" spans="1:16" ht="12.75">
      <c r="A49" s="30">
        <v>3</v>
      </c>
      <c r="B49" s="3">
        <v>100</v>
      </c>
      <c r="C49" s="3" t="s">
        <v>430</v>
      </c>
      <c r="D49" s="3" t="s">
        <v>135</v>
      </c>
      <c r="E49" s="3" t="s">
        <v>53</v>
      </c>
      <c r="F49" s="1">
        <v>28803</v>
      </c>
      <c r="G49" s="3" t="s">
        <v>21</v>
      </c>
      <c r="H49" s="2">
        <v>99.3</v>
      </c>
      <c r="I49" s="72">
        <v>1.2249</v>
      </c>
      <c r="J49" s="3">
        <v>220</v>
      </c>
      <c r="K49" s="3">
        <v>230</v>
      </c>
      <c r="L49" s="94">
        <v>245</v>
      </c>
      <c r="M49" s="3"/>
      <c r="N49" s="84">
        <f>K49</f>
        <v>230</v>
      </c>
      <c r="O49" s="72">
        <f t="shared" si="4"/>
        <v>281.72700000000003</v>
      </c>
      <c r="P49" s="31"/>
    </row>
    <row r="50" spans="1:16" ht="12.75">
      <c r="A50" s="30">
        <v>4</v>
      </c>
      <c r="B50" s="3">
        <v>100</v>
      </c>
      <c r="C50" s="3" t="s">
        <v>429</v>
      </c>
      <c r="D50" s="3" t="s">
        <v>16</v>
      </c>
      <c r="E50" s="3" t="s">
        <v>53</v>
      </c>
      <c r="F50" s="1">
        <v>26571</v>
      </c>
      <c r="G50" s="3" t="s">
        <v>21</v>
      </c>
      <c r="H50" s="2">
        <v>100</v>
      </c>
      <c r="I50" s="72">
        <v>1.2225</v>
      </c>
      <c r="J50" s="3">
        <v>225</v>
      </c>
      <c r="K50" s="3">
        <v>230</v>
      </c>
      <c r="L50" s="94">
        <v>235</v>
      </c>
      <c r="M50" s="3"/>
      <c r="N50" s="84">
        <f>K50</f>
        <v>230</v>
      </c>
      <c r="O50" s="72">
        <f t="shared" si="4"/>
        <v>281.17499999999995</v>
      </c>
      <c r="P50" s="31"/>
    </row>
    <row r="51" spans="1:16" ht="12.75">
      <c r="A51" s="30">
        <v>5</v>
      </c>
      <c r="B51" s="3">
        <v>100</v>
      </c>
      <c r="C51" s="3" t="s">
        <v>181</v>
      </c>
      <c r="D51" s="3" t="s">
        <v>16</v>
      </c>
      <c r="E51" s="3" t="s">
        <v>53</v>
      </c>
      <c r="F51" s="1">
        <v>31094</v>
      </c>
      <c r="G51" s="3" t="s">
        <v>21</v>
      </c>
      <c r="H51" s="2">
        <v>93.4</v>
      </c>
      <c r="I51" s="72">
        <v>1.263</v>
      </c>
      <c r="J51" s="94">
        <v>200</v>
      </c>
      <c r="K51" s="94">
        <v>210</v>
      </c>
      <c r="L51" s="3">
        <v>210</v>
      </c>
      <c r="M51" s="3"/>
      <c r="N51" s="84">
        <f>L51</f>
        <v>210</v>
      </c>
      <c r="O51" s="72">
        <f t="shared" si="4"/>
        <v>265.22999999999996</v>
      </c>
      <c r="P51" s="31"/>
    </row>
    <row r="52" spans="1:16" ht="12.75">
      <c r="A52" s="30">
        <v>1</v>
      </c>
      <c r="B52" s="3">
        <v>110</v>
      </c>
      <c r="C52" s="3" t="s">
        <v>432</v>
      </c>
      <c r="D52" s="3" t="s">
        <v>433</v>
      </c>
      <c r="E52" s="3" t="s">
        <v>53</v>
      </c>
      <c r="F52" s="1">
        <v>32473</v>
      </c>
      <c r="G52" s="3" t="s">
        <v>25</v>
      </c>
      <c r="H52" s="2">
        <v>101.9</v>
      </c>
      <c r="I52" s="72">
        <v>1.2233</v>
      </c>
      <c r="J52" s="3">
        <v>175</v>
      </c>
      <c r="K52" s="94">
        <v>185</v>
      </c>
      <c r="L52" s="94">
        <v>185</v>
      </c>
      <c r="M52" s="3"/>
      <c r="N52" s="84">
        <f>J52</f>
        <v>175</v>
      </c>
      <c r="O52" s="72">
        <f aca="true" t="shared" si="5" ref="O52:O67">N52*I52</f>
        <v>214.07750000000001</v>
      </c>
      <c r="P52" s="31"/>
    </row>
    <row r="53" spans="1:16" ht="12.75">
      <c r="A53" s="30">
        <v>1</v>
      </c>
      <c r="B53" s="3">
        <v>110</v>
      </c>
      <c r="C53" s="3" t="s">
        <v>447</v>
      </c>
      <c r="D53" s="3" t="s">
        <v>16</v>
      </c>
      <c r="E53" s="3" t="s">
        <v>53</v>
      </c>
      <c r="F53" s="1">
        <v>25495</v>
      </c>
      <c r="G53" s="3" t="s">
        <v>61</v>
      </c>
      <c r="H53" s="2">
        <v>104</v>
      </c>
      <c r="I53" s="72">
        <v>1.2069</v>
      </c>
      <c r="J53" s="3">
        <v>255</v>
      </c>
      <c r="K53" s="3">
        <v>262.5</v>
      </c>
      <c r="L53" s="94">
        <v>267.5</v>
      </c>
      <c r="M53" s="3"/>
      <c r="N53" s="84">
        <f>K53</f>
        <v>262.5</v>
      </c>
      <c r="O53" s="72">
        <f t="shared" si="5"/>
        <v>316.81125000000003</v>
      </c>
      <c r="P53" s="31" t="s">
        <v>746</v>
      </c>
    </row>
    <row r="54" spans="1:16" ht="12.75">
      <c r="A54" s="30">
        <v>1</v>
      </c>
      <c r="B54" s="3">
        <v>110</v>
      </c>
      <c r="C54" s="3" t="s">
        <v>435</v>
      </c>
      <c r="D54" s="3" t="s">
        <v>436</v>
      </c>
      <c r="E54" s="3" t="s">
        <v>53</v>
      </c>
      <c r="F54" s="1">
        <v>24256</v>
      </c>
      <c r="G54" s="3" t="s">
        <v>69</v>
      </c>
      <c r="H54" s="2">
        <v>110</v>
      </c>
      <c r="I54" s="72">
        <v>1.2388</v>
      </c>
      <c r="J54" s="3">
        <v>200</v>
      </c>
      <c r="K54" s="94">
        <v>210</v>
      </c>
      <c r="L54" s="94">
        <v>210</v>
      </c>
      <c r="M54" s="3"/>
      <c r="N54" s="84">
        <f>J54</f>
        <v>200</v>
      </c>
      <c r="O54" s="72">
        <f t="shared" si="5"/>
        <v>247.76</v>
      </c>
      <c r="P54" s="31"/>
    </row>
    <row r="55" spans="1:16" ht="12.75">
      <c r="A55" s="30">
        <v>1</v>
      </c>
      <c r="B55" s="3">
        <v>110</v>
      </c>
      <c r="C55" s="3" t="s">
        <v>431</v>
      </c>
      <c r="D55" s="3" t="s">
        <v>16</v>
      </c>
      <c r="E55" s="3" t="s">
        <v>53</v>
      </c>
      <c r="F55" s="1">
        <v>19235</v>
      </c>
      <c r="G55" s="3" t="s">
        <v>55</v>
      </c>
      <c r="H55" s="2">
        <v>109</v>
      </c>
      <c r="I55" s="72">
        <v>1.8855</v>
      </c>
      <c r="J55" s="3">
        <v>165</v>
      </c>
      <c r="K55" s="3">
        <v>170</v>
      </c>
      <c r="L55" s="3">
        <v>180</v>
      </c>
      <c r="M55" s="3"/>
      <c r="N55" s="84">
        <f>L55</f>
        <v>180</v>
      </c>
      <c r="O55" s="72">
        <f t="shared" si="5"/>
        <v>339.39</v>
      </c>
      <c r="P55" s="31" t="s">
        <v>740</v>
      </c>
    </row>
    <row r="56" spans="1:16" ht="12.75">
      <c r="A56" s="30">
        <v>1</v>
      </c>
      <c r="B56" s="3">
        <v>110</v>
      </c>
      <c r="C56" s="3" t="s">
        <v>448</v>
      </c>
      <c r="D56" s="3" t="s">
        <v>18</v>
      </c>
      <c r="E56" s="3" t="s">
        <v>53</v>
      </c>
      <c r="F56" s="1">
        <v>29524</v>
      </c>
      <c r="G56" s="3" t="s">
        <v>21</v>
      </c>
      <c r="H56" s="2">
        <v>101.9</v>
      </c>
      <c r="I56" s="72">
        <v>1.2112</v>
      </c>
      <c r="J56" s="3">
        <v>270</v>
      </c>
      <c r="K56" s="3">
        <v>280</v>
      </c>
      <c r="L56" s="94">
        <v>286</v>
      </c>
      <c r="M56" s="3"/>
      <c r="N56" s="84">
        <f>K56</f>
        <v>280</v>
      </c>
      <c r="O56" s="72">
        <f t="shared" si="5"/>
        <v>339.136</v>
      </c>
      <c r="P56" s="31" t="s">
        <v>680</v>
      </c>
    </row>
    <row r="57" spans="1:16" ht="12.75">
      <c r="A57" s="30">
        <v>2</v>
      </c>
      <c r="B57" s="3">
        <v>110</v>
      </c>
      <c r="C57" s="3" t="s">
        <v>444</v>
      </c>
      <c r="D57" s="3" t="s">
        <v>16</v>
      </c>
      <c r="E57" s="3" t="s">
        <v>53</v>
      </c>
      <c r="F57" s="1">
        <v>29704</v>
      </c>
      <c r="G57" s="3" t="s">
        <v>21</v>
      </c>
      <c r="H57" s="2">
        <v>106.7</v>
      </c>
      <c r="I57" s="72">
        <v>1.1929</v>
      </c>
      <c r="J57" s="3">
        <v>230</v>
      </c>
      <c r="K57" s="3">
        <v>240</v>
      </c>
      <c r="L57" s="94">
        <v>250</v>
      </c>
      <c r="M57" s="3"/>
      <c r="N57" s="84">
        <f>K57</f>
        <v>240</v>
      </c>
      <c r="O57" s="72">
        <f t="shared" si="5"/>
        <v>286.296</v>
      </c>
      <c r="P57" s="31"/>
    </row>
    <row r="58" spans="1:16" ht="12.75">
      <c r="A58" s="30">
        <v>3</v>
      </c>
      <c r="B58" s="3">
        <v>110</v>
      </c>
      <c r="C58" s="3" t="s">
        <v>441</v>
      </c>
      <c r="D58" s="3" t="s">
        <v>135</v>
      </c>
      <c r="E58" s="3" t="s">
        <v>53</v>
      </c>
      <c r="F58" s="1">
        <v>29698</v>
      </c>
      <c r="G58" s="3" t="s">
        <v>21</v>
      </c>
      <c r="H58" s="2">
        <v>110</v>
      </c>
      <c r="I58" s="72">
        <v>1.1821</v>
      </c>
      <c r="J58" s="3">
        <v>215</v>
      </c>
      <c r="K58" s="3">
        <v>225</v>
      </c>
      <c r="L58" s="94">
        <v>235</v>
      </c>
      <c r="M58" s="3"/>
      <c r="N58" s="84">
        <f>K58</f>
        <v>225</v>
      </c>
      <c r="O58" s="72">
        <f t="shared" si="5"/>
        <v>265.97249999999997</v>
      </c>
      <c r="P58" s="31"/>
    </row>
    <row r="59" spans="1:16" ht="12.75">
      <c r="A59" s="30">
        <v>4</v>
      </c>
      <c r="B59" s="3">
        <v>110</v>
      </c>
      <c r="C59" s="3" t="s">
        <v>438</v>
      </c>
      <c r="D59" s="3" t="s">
        <v>16</v>
      </c>
      <c r="E59" s="3" t="s">
        <v>53</v>
      </c>
      <c r="F59" s="1">
        <v>28712</v>
      </c>
      <c r="G59" s="3" t="s">
        <v>21</v>
      </c>
      <c r="H59" s="2">
        <v>106.5</v>
      </c>
      <c r="I59" s="72">
        <v>1.1929</v>
      </c>
      <c r="J59" s="3">
        <v>205</v>
      </c>
      <c r="K59" s="3">
        <v>212.5</v>
      </c>
      <c r="L59" s="3">
        <v>215</v>
      </c>
      <c r="M59" s="3"/>
      <c r="N59" s="84">
        <f>L59</f>
        <v>215</v>
      </c>
      <c r="O59" s="72">
        <f t="shared" si="5"/>
        <v>256.4735</v>
      </c>
      <c r="P59" s="31"/>
    </row>
    <row r="60" spans="1:16" ht="12.75">
      <c r="A60" s="30">
        <v>5</v>
      </c>
      <c r="B60" s="3">
        <v>110</v>
      </c>
      <c r="C60" s="3" t="s">
        <v>434</v>
      </c>
      <c r="D60" s="3" t="s">
        <v>166</v>
      </c>
      <c r="E60" s="3" t="s">
        <v>53</v>
      </c>
      <c r="F60" s="1">
        <v>30516</v>
      </c>
      <c r="G60" s="3" t="s">
        <v>21</v>
      </c>
      <c r="H60" s="2">
        <v>106.4</v>
      </c>
      <c r="I60" s="72">
        <v>1.1929</v>
      </c>
      <c r="J60" s="3">
        <v>180</v>
      </c>
      <c r="K60" s="3">
        <v>195</v>
      </c>
      <c r="L60" s="3">
        <v>205</v>
      </c>
      <c r="M60" s="3"/>
      <c r="N60" s="84">
        <f>L60</f>
        <v>205</v>
      </c>
      <c r="O60" s="72">
        <f t="shared" si="5"/>
        <v>244.54450000000003</v>
      </c>
      <c r="P60" s="31"/>
    </row>
    <row r="61" spans="1:16" ht="12.75">
      <c r="A61" s="30">
        <v>6</v>
      </c>
      <c r="B61" s="3">
        <v>110</v>
      </c>
      <c r="C61" s="3" t="s">
        <v>442</v>
      </c>
      <c r="D61" s="3" t="s">
        <v>15</v>
      </c>
      <c r="E61" s="3" t="s">
        <v>53</v>
      </c>
      <c r="F61" s="1">
        <v>30061</v>
      </c>
      <c r="G61" s="3" t="s">
        <v>21</v>
      </c>
      <c r="H61" s="2">
        <v>106</v>
      </c>
      <c r="I61" s="72">
        <v>1.1945</v>
      </c>
      <c r="J61" s="94">
        <v>220</v>
      </c>
      <c r="K61" s="94">
        <v>220</v>
      </c>
      <c r="L61" s="94">
        <v>220</v>
      </c>
      <c r="M61" s="3"/>
      <c r="N61" s="114">
        <v>0</v>
      </c>
      <c r="O61" s="72">
        <f t="shared" si="5"/>
        <v>0</v>
      </c>
      <c r="P61" s="31"/>
    </row>
    <row r="62" spans="1:16" ht="12.75">
      <c r="A62" s="30">
        <v>7</v>
      </c>
      <c r="B62" s="3">
        <v>110</v>
      </c>
      <c r="C62" s="3" t="s">
        <v>439</v>
      </c>
      <c r="D62" s="3" t="s">
        <v>440</v>
      </c>
      <c r="E62" s="3" t="s">
        <v>53</v>
      </c>
      <c r="F62" s="1">
        <v>29713</v>
      </c>
      <c r="G62" s="3" t="s">
        <v>21</v>
      </c>
      <c r="H62" s="2">
        <v>107.4</v>
      </c>
      <c r="I62" s="72">
        <v>1.19</v>
      </c>
      <c r="J62" s="94">
        <v>210</v>
      </c>
      <c r="K62" s="94">
        <v>210</v>
      </c>
      <c r="L62" s="94">
        <v>210</v>
      </c>
      <c r="M62" s="3"/>
      <c r="N62" s="114">
        <v>0</v>
      </c>
      <c r="O62" s="72">
        <f t="shared" si="5"/>
        <v>0</v>
      </c>
      <c r="P62" s="31"/>
    </row>
    <row r="63" spans="1:16" ht="12.75">
      <c r="A63" s="30">
        <v>1</v>
      </c>
      <c r="B63" s="3">
        <v>125</v>
      </c>
      <c r="C63" s="3" t="s">
        <v>387</v>
      </c>
      <c r="D63" s="3" t="s">
        <v>14</v>
      </c>
      <c r="E63" s="3" t="s">
        <v>53</v>
      </c>
      <c r="F63" s="1">
        <v>25924</v>
      </c>
      <c r="G63" s="3" t="s">
        <v>61</v>
      </c>
      <c r="H63" s="2">
        <v>122.5</v>
      </c>
      <c r="I63" s="72">
        <v>1.1559</v>
      </c>
      <c r="J63" s="94">
        <v>180</v>
      </c>
      <c r="K63" s="3">
        <v>190</v>
      </c>
      <c r="L63" s="94">
        <v>212.5</v>
      </c>
      <c r="M63" s="3"/>
      <c r="N63" s="84">
        <f>K63</f>
        <v>190</v>
      </c>
      <c r="O63" s="72">
        <f t="shared" si="5"/>
        <v>219.62099999999998</v>
      </c>
      <c r="P63" s="31"/>
    </row>
    <row r="64" spans="1:16" ht="12.75">
      <c r="A64" s="30">
        <v>1</v>
      </c>
      <c r="B64" s="3">
        <v>125</v>
      </c>
      <c r="C64" s="3" t="s">
        <v>445</v>
      </c>
      <c r="D64" s="3" t="s">
        <v>16</v>
      </c>
      <c r="E64" s="3" t="s">
        <v>53</v>
      </c>
      <c r="F64" s="1">
        <v>26469</v>
      </c>
      <c r="G64" s="3" t="s">
        <v>21</v>
      </c>
      <c r="H64" s="2">
        <v>119.2</v>
      </c>
      <c r="I64" s="72">
        <v>1.1631</v>
      </c>
      <c r="J64" s="3">
        <v>230</v>
      </c>
      <c r="K64" s="3">
        <v>240</v>
      </c>
      <c r="L64" s="94">
        <v>245</v>
      </c>
      <c r="M64" s="3"/>
      <c r="N64" s="84">
        <f>K64</f>
        <v>240</v>
      </c>
      <c r="O64" s="72">
        <f t="shared" si="5"/>
        <v>279.144</v>
      </c>
      <c r="P64" s="31"/>
    </row>
    <row r="65" spans="1:16" ht="12.75">
      <c r="A65" s="30">
        <v>1</v>
      </c>
      <c r="B65" s="3">
        <v>140</v>
      </c>
      <c r="C65" s="3" t="s">
        <v>443</v>
      </c>
      <c r="D65" s="3" t="s">
        <v>16</v>
      </c>
      <c r="E65" s="3" t="s">
        <v>53</v>
      </c>
      <c r="F65" s="1">
        <v>25526</v>
      </c>
      <c r="G65" s="3" t="s">
        <v>61</v>
      </c>
      <c r="H65" s="2">
        <v>130.2</v>
      </c>
      <c r="I65" s="72">
        <v>1.1381</v>
      </c>
      <c r="J65" s="3">
        <v>220</v>
      </c>
      <c r="K65" s="94">
        <v>230</v>
      </c>
      <c r="L65" s="94">
        <v>235</v>
      </c>
      <c r="M65" s="3"/>
      <c r="N65" s="84">
        <f>J65</f>
        <v>220</v>
      </c>
      <c r="O65" s="72">
        <f t="shared" si="5"/>
        <v>250.38199999999998</v>
      </c>
      <c r="P65" s="31"/>
    </row>
    <row r="66" spans="1:16" ht="12.75">
      <c r="A66" s="30">
        <v>1</v>
      </c>
      <c r="B66" s="3">
        <v>140</v>
      </c>
      <c r="C66" s="3" t="s">
        <v>437</v>
      </c>
      <c r="D66" s="3" t="s">
        <v>15</v>
      </c>
      <c r="E66" s="3" t="s">
        <v>53</v>
      </c>
      <c r="F66" s="1">
        <v>28199</v>
      </c>
      <c r="G66" s="3" t="s">
        <v>21</v>
      </c>
      <c r="H66" s="2">
        <v>126</v>
      </c>
      <c r="I66" s="72">
        <v>1.1457</v>
      </c>
      <c r="J66" s="3">
        <v>200</v>
      </c>
      <c r="K66" s="3">
        <v>220</v>
      </c>
      <c r="L66" s="3">
        <v>240</v>
      </c>
      <c r="M66" s="3"/>
      <c r="N66" s="84">
        <f>L66</f>
        <v>240</v>
      </c>
      <c r="O66" s="72">
        <f t="shared" si="5"/>
        <v>274.96799999999996</v>
      </c>
      <c r="P66" s="31"/>
    </row>
    <row r="67" spans="1:16" ht="13.5" thickBot="1">
      <c r="A67" s="34">
        <v>2</v>
      </c>
      <c r="B67" s="4">
        <v>140</v>
      </c>
      <c r="C67" s="4" t="s">
        <v>446</v>
      </c>
      <c r="D67" s="4" t="s">
        <v>20</v>
      </c>
      <c r="E67" s="4" t="s">
        <v>53</v>
      </c>
      <c r="F67" s="5">
        <v>31684</v>
      </c>
      <c r="G67" s="4" t="s">
        <v>21</v>
      </c>
      <c r="H67" s="6">
        <v>127.8</v>
      </c>
      <c r="I67" s="76">
        <v>1.1409</v>
      </c>
      <c r="J67" s="4">
        <v>240</v>
      </c>
      <c r="K67" s="99">
        <v>255</v>
      </c>
      <c r="L67" s="99">
        <v>255</v>
      </c>
      <c r="M67" s="4"/>
      <c r="N67" s="85">
        <f>J67</f>
        <v>240</v>
      </c>
      <c r="O67" s="76">
        <f t="shared" si="5"/>
        <v>273.81600000000003</v>
      </c>
      <c r="P67" s="35"/>
    </row>
  </sheetData>
  <sheetProtection/>
  <mergeCells count="11">
    <mergeCell ref="H3:H4"/>
    <mergeCell ref="I3:I4"/>
    <mergeCell ref="J3:O3"/>
    <mergeCell ref="P3:P4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="75" zoomScaleNormal="75" workbookViewId="0" topLeftCell="A7">
      <selection activeCell="C32" sqref="C32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2.875" style="12" bestFit="1" customWidth="1"/>
    <col min="4" max="4" width="28.003906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25390625" style="12" customWidth="1"/>
    <col min="11" max="11" width="8.375" style="7" customWidth="1"/>
    <col min="12" max="12" width="6.75390625" style="7" customWidth="1"/>
    <col min="13" max="13" width="7.25390625" style="12" customWidth="1"/>
    <col min="14" max="14" width="7.00390625" style="15" customWidth="1"/>
    <col min="15" max="15" width="10.75390625" style="56" customWidth="1"/>
    <col min="16" max="16" width="7.625" style="12" customWidth="1"/>
    <col min="17" max="17" width="7.75390625" style="12" customWidth="1"/>
    <col min="18" max="18" width="7.125" style="12" customWidth="1"/>
    <col min="19" max="19" width="6.25390625" style="12" customWidth="1"/>
    <col min="20" max="20" width="7.625" style="15" customWidth="1"/>
    <col min="21" max="21" width="10.625" style="56" customWidth="1"/>
    <col min="22" max="22" width="7.625" style="15" customWidth="1"/>
    <col min="23" max="23" width="10.875" style="56" customWidth="1"/>
    <col min="24" max="24" width="7.00390625" style="12" customWidth="1"/>
    <col min="25" max="25" width="7.125" style="7" customWidth="1"/>
    <col min="26" max="26" width="7.00390625" style="12" customWidth="1"/>
    <col min="27" max="27" width="7.375" style="12" customWidth="1"/>
    <col min="28" max="28" width="7.625" style="15" customWidth="1"/>
    <col min="29" max="29" width="10.75390625" style="56" customWidth="1"/>
    <col min="30" max="30" width="7.25390625" style="15" customWidth="1"/>
    <col min="31" max="31" width="11.125" style="56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449</v>
      </c>
      <c r="H1" s="9"/>
      <c r="I1" s="54"/>
      <c r="J1" s="8"/>
      <c r="K1" s="21"/>
      <c r="L1" s="21"/>
      <c r="M1" s="8"/>
      <c r="N1" s="8"/>
      <c r="O1" s="55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57"/>
      <c r="J2" s="18"/>
      <c r="K2" s="22"/>
      <c r="L2" s="22"/>
      <c r="M2" s="18"/>
      <c r="N2" s="18"/>
      <c r="O2" s="57"/>
      <c r="P2" s="18"/>
      <c r="Q2" s="18"/>
      <c r="R2" s="18"/>
      <c r="S2" s="18"/>
      <c r="T2" s="28"/>
      <c r="U2" s="58"/>
      <c r="W2" s="58"/>
      <c r="Y2" s="29"/>
      <c r="AC2" s="58"/>
      <c r="AE2" s="58"/>
    </row>
    <row r="3" spans="1:32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7</v>
      </c>
      <c r="K3" s="123"/>
      <c r="L3" s="123"/>
      <c r="M3" s="123"/>
      <c r="N3" s="123"/>
      <c r="O3" s="123"/>
      <c r="P3" s="123" t="s">
        <v>8</v>
      </c>
      <c r="Q3" s="123"/>
      <c r="R3" s="123"/>
      <c r="S3" s="123"/>
      <c r="T3" s="123"/>
      <c r="U3" s="123"/>
      <c r="V3" s="123" t="s">
        <v>9</v>
      </c>
      <c r="W3" s="123"/>
      <c r="X3" s="123" t="s">
        <v>10</v>
      </c>
      <c r="Y3" s="123"/>
      <c r="Z3" s="123"/>
      <c r="AA3" s="123"/>
      <c r="AB3" s="123"/>
      <c r="AC3" s="123"/>
      <c r="AD3" s="123" t="s">
        <v>11</v>
      </c>
      <c r="AE3" s="123"/>
      <c r="AF3" s="124" t="s">
        <v>30</v>
      </c>
    </row>
    <row r="4" spans="1:32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60">
        <v>2</v>
      </c>
      <c r="L4" s="60">
        <v>3</v>
      </c>
      <c r="M4" s="59">
        <v>4</v>
      </c>
      <c r="N4" s="59" t="s">
        <v>12</v>
      </c>
      <c r="O4" s="62" t="s">
        <v>1</v>
      </c>
      <c r="P4" s="59">
        <v>1</v>
      </c>
      <c r="Q4" s="59">
        <v>2</v>
      </c>
      <c r="R4" s="59">
        <v>3</v>
      </c>
      <c r="S4" s="59">
        <v>4</v>
      </c>
      <c r="T4" s="59" t="s">
        <v>12</v>
      </c>
      <c r="U4" s="62" t="s">
        <v>1</v>
      </c>
      <c r="V4" s="59" t="s">
        <v>0</v>
      </c>
      <c r="W4" s="62" t="s">
        <v>1</v>
      </c>
      <c r="X4" s="59">
        <v>1</v>
      </c>
      <c r="Y4" s="60">
        <v>2</v>
      </c>
      <c r="Z4" s="59">
        <v>3</v>
      </c>
      <c r="AA4" s="59">
        <v>4</v>
      </c>
      <c r="AB4" s="59" t="s">
        <v>12</v>
      </c>
      <c r="AC4" s="62" t="s">
        <v>1</v>
      </c>
      <c r="AD4" s="61" t="s">
        <v>2</v>
      </c>
      <c r="AE4" s="62" t="s">
        <v>1</v>
      </c>
      <c r="AF4" s="125"/>
    </row>
    <row r="5" spans="1:32" s="40" customFormat="1" ht="15.75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8"/>
      <c r="L5" s="68"/>
      <c r="M5" s="67"/>
      <c r="N5" s="67"/>
      <c r="O5" s="70"/>
      <c r="P5" s="67"/>
      <c r="Q5" s="67"/>
      <c r="R5" s="67"/>
      <c r="S5" s="67"/>
      <c r="T5" s="67"/>
      <c r="U5" s="70"/>
      <c r="V5" s="67"/>
      <c r="W5" s="70"/>
      <c r="X5" s="67"/>
      <c r="Y5" s="68"/>
      <c r="Z5" s="67"/>
      <c r="AA5" s="67"/>
      <c r="AB5" s="67"/>
      <c r="AC5" s="70"/>
      <c r="AD5" s="69"/>
      <c r="AE5" s="70"/>
      <c r="AF5" s="71"/>
    </row>
    <row r="6" spans="1:32" ht="12.75">
      <c r="A6" s="30">
        <v>1</v>
      </c>
      <c r="B6" s="3">
        <v>82.5</v>
      </c>
      <c r="C6" s="3" t="s">
        <v>453</v>
      </c>
      <c r="D6" s="3" t="s">
        <v>166</v>
      </c>
      <c r="E6" s="3" t="s">
        <v>53</v>
      </c>
      <c r="F6" s="1">
        <v>28676</v>
      </c>
      <c r="G6" s="3" t="s">
        <v>21</v>
      </c>
      <c r="H6" s="2">
        <v>82.4</v>
      </c>
      <c r="I6" s="72">
        <v>1.4839</v>
      </c>
      <c r="J6" s="11">
        <v>177.5</v>
      </c>
      <c r="K6" s="19">
        <v>185</v>
      </c>
      <c r="L6" s="117">
        <v>188</v>
      </c>
      <c r="M6" s="3"/>
      <c r="N6" s="3">
        <f>L6</f>
        <v>188</v>
      </c>
      <c r="O6" s="72">
        <f>N6*I6</f>
        <v>278.9732</v>
      </c>
      <c r="P6" s="11">
        <v>92.5</v>
      </c>
      <c r="Q6" s="11">
        <v>97.5</v>
      </c>
      <c r="R6" s="11">
        <v>97.5</v>
      </c>
      <c r="S6" s="3"/>
      <c r="T6" s="3">
        <f>R6</f>
        <v>97.5</v>
      </c>
      <c r="U6" s="72">
        <f>T6*I6</f>
        <v>144.68025</v>
      </c>
      <c r="V6" s="3">
        <f>T6+N6</f>
        <v>285.5</v>
      </c>
      <c r="W6" s="72">
        <f>V6*I6</f>
        <v>423.65345</v>
      </c>
      <c r="X6" s="11">
        <v>190</v>
      </c>
      <c r="Y6" s="19">
        <v>200</v>
      </c>
      <c r="Z6" s="3">
        <v>205</v>
      </c>
      <c r="AA6" s="3"/>
      <c r="AB6" s="3">
        <f>Z6</f>
        <v>205</v>
      </c>
      <c r="AC6" s="72">
        <f>AB6*I6</f>
        <v>304.1995</v>
      </c>
      <c r="AD6" s="118">
        <f>AB6+V6</f>
        <v>490.5</v>
      </c>
      <c r="AE6" s="72">
        <f>AD6*I6</f>
        <v>727.85295</v>
      </c>
      <c r="AF6" s="31"/>
    </row>
    <row r="7" spans="1:32" ht="12.75">
      <c r="A7" s="30">
        <v>1</v>
      </c>
      <c r="B7" s="3">
        <v>90</v>
      </c>
      <c r="C7" s="3" t="s">
        <v>451</v>
      </c>
      <c r="D7" s="3" t="s">
        <v>32</v>
      </c>
      <c r="E7" s="3" t="s">
        <v>53</v>
      </c>
      <c r="F7" s="1">
        <v>33532</v>
      </c>
      <c r="G7" s="3" t="s">
        <v>22</v>
      </c>
      <c r="H7" s="2">
        <v>84.5</v>
      </c>
      <c r="I7" s="72">
        <v>1.5142</v>
      </c>
      <c r="J7" s="11">
        <v>90</v>
      </c>
      <c r="K7" s="19">
        <v>110</v>
      </c>
      <c r="L7" s="117">
        <v>115</v>
      </c>
      <c r="M7" s="3"/>
      <c r="N7" s="3">
        <f>L7</f>
        <v>115</v>
      </c>
      <c r="O7" s="72">
        <f>N7*I7</f>
        <v>174.133</v>
      </c>
      <c r="P7" s="11">
        <v>55</v>
      </c>
      <c r="Q7" s="11">
        <v>67.5</v>
      </c>
      <c r="R7" s="120">
        <v>72.5</v>
      </c>
      <c r="S7" s="3"/>
      <c r="T7" s="3">
        <f>R7</f>
        <v>72.5</v>
      </c>
      <c r="U7" s="72">
        <f>T7*I7</f>
        <v>109.7795</v>
      </c>
      <c r="V7" s="3">
        <f>T7+N7</f>
        <v>187.5</v>
      </c>
      <c r="W7" s="72">
        <f>V7*I7</f>
        <v>283.9125</v>
      </c>
      <c r="X7" s="11">
        <v>110</v>
      </c>
      <c r="Y7" s="117">
        <v>140</v>
      </c>
      <c r="Z7" s="94">
        <v>150</v>
      </c>
      <c r="AA7" s="3"/>
      <c r="AB7" s="3">
        <f>Y7</f>
        <v>140</v>
      </c>
      <c r="AC7" s="72">
        <f>AB7*I7</f>
        <v>211.988</v>
      </c>
      <c r="AD7" s="118">
        <f>AB7+V7</f>
        <v>327.5</v>
      </c>
      <c r="AE7" s="72">
        <f>AD7*I7</f>
        <v>495.9005</v>
      </c>
      <c r="AF7" s="31"/>
    </row>
    <row r="8" spans="1:32" ht="15.75">
      <c r="A8" s="30"/>
      <c r="B8" s="3"/>
      <c r="C8" s="75" t="s">
        <v>722</v>
      </c>
      <c r="D8" s="3"/>
      <c r="E8" s="3"/>
      <c r="F8" s="1"/>
      <c r="G8" s="3"/>
      <c r="H8" s="2"/>
      <c r="I8" s="72"/>
      <c r="J8" s="11"/>
      <c r="K8" s="19"/>
      <c r="L8" s="19"/>
      <c r="M8" s="3"/>
      <c r="N8" s="3"/>
      <c r="O8" s="72"/>
      <c r="P8" s="11"/>
      <c r="Q8" s="11"/>
      <c r="R8" s="11"/>
      <c r="S8" s="3"/>
      <c r="T8" s="3"/>
      <c r="U8" s="72"/>
      <c r="V8" s="3"/>
      <c r="W8" s="72"/>
      <c r="X8" s="11"/>
      <c r="Y8" s="19"/>
      <c r="Z8" s="3"/>
      <c r="AA8" s="3"/>
      <c r="AB8" s="3"/>
      <c r="AC8" s="72"/>
      <c r="AD8" s="3"/>
      <c r="AE8" s="72"/>
      <c r="AF8" s="31"/>
    </row>
    <row r="9" spans="1:32" ht="12.75">
      <c r="A9" s="30">
        <v>1</v>
      </c>
      <c r="B9" s="3">
        <v>60</v>
      </c>
      <c r="C9" s="3" t="s">
        <v>450</v>
      </c>
      <c r="D9" s="3" t="s">
        <v>15</v>
      </c>
      <c r="E9" s="3" t="s">
        <v>53</v>
      </c>
      <c r="F9" s="1">
        <v>14639</v>
      </c>
      <c r="G9" s="3" t="s">
        <v>108</v>
      </c>
      <c r="H9" s="2">
        <v>59.7</v>
      </c>
      <c r="I9" s="72">
        <v>3.7174</v>
      </c>
      <c r="J9" s="11">
        <v>90</v>
      </c>
      <c r="K9" s="19">
        <v>95</v>
      </c>
      <c r="L9" s="117">
        <v>100</v>
      </c>
      <c r="M9" s="3"/>
      <c r="N9" s="3">
        <f>L9</f>
        <v>100</v>
      </c>
      <c r="O9" s="72">
        <f>N9*I9</f>
        <v>371.74</v>
      </c>
      <c r="P9" s="11">
        <v>57.5</v>
      </c>
      <c r="Q9" s="3">
        <v>62.5</v>
      </c>
      <c r="R9" s="118">
        <v>65</v>
      </c>
      <c r="S9" s="3"/>
      <c r="T9" s="3">
        <f>R9</f>
        <v>65</v>
      </c>
      <c r="U9" s="72">
        <f>T9*I9</f>
        <v>241.631</v>
      </c>
      <c r="V9" s="3">
        <f>T9+N9</f>
        <v>165</v>
      </c>
      <c r="W9" s="72">
        <f>V9*I9</f>
        <v>613.371</v>
      </c>
      <c r="X9" s="11">
        <v>110</v>
      </c>
      <c r="Y9" s="117">
        <v>115</v>
      </c>
      <c r="Z9" s="94">
        <v>115</v>
      </c>
      <c r="AA9" s="3"/>
      <c r="AB9" s="3">
        <f>Y9</f>
        <v>115</v>
      </c>
      <c r="AC9" s="72">
        <f>AB9*I9</f>
        <v>427.501</v>
      </c>
      <c r="AD9" s="118">
        <f>AB9+V9</f>
        <v>280</v>
      </c>
      <c r="AE9" s="72">
        <f>AD9*I9</f>
        <v>1040.872</v>
      </c>
      <c r="AF9" s="31" t="s">
        <v>748</v>
      </c>
    </row>
    <row r="10" spans="1:32" ht="12.75">
      <c r="A10" s="30">
        <v>1</v>
      </c>
      <c r="B10" s="3">
        <v>67.5</v>
      </c>
      <c r="C10" s="3" t="s">
        <v>452</v>
      </c>
      <c r="D10" s="3" t="s">
        <v>16</v>
      </c>
      <c r="E10" s="3" t="s">
        <v>53</v>
      </c>
      <c r="F10" s="1">
        <v>14294</v>
      </c>
      <c r="G10" s="3" t="s">
        <v>108</v>
      </c>
      <c r="H10" s="2">
        <v>65.7</v>
      </c>
      <c r="I10" s="72">
        <v>3.4014</v>
      </c>
      <c r="J10" s="11">
        <v>95</v>
      </c>
      <c r="K10" s="19">
        <v>105</v>
      </c>
      <c r="L10" s="117">
        <v>117.5</v>
      </c>
      <c r="M10" s="3"/>
      <c r="N10" s="3">
        <f>L10</f>
        <v>117.5</v>
      </c>
      <c r="O10" s="72">
        <f>N10*I10</f>
        <v>399.66450000000003</v>
      </c>
      <c r="P10" s="11">
        <v>75</v>
      </c>
      <c r="Q10" s="118">
        <v>80</v>
      </c>
      <c r="R10" s="97">
        <v>90</v>
      </c>
      <c r="S10" s="3"/>
      <c r="T10" s="3">
        <f>Q10</f>
        <v>80</v>
      </c>
      <c r="U10" s="72">
        <f>T10*I10</f>
        <v>272.112</v>
      </c>
      <c r="V10" s="3">
        <f>T10+N10</f>
        <v>197.5</v>
      </c>
      <c r="W10" s="72">
        <f>V10*I10</f>
        <v>671.7765</v>
      </c>
      <c r="X10" s="11">
        <v>130</v>
      </c>
      <c r="Y10" s="19">
        <v>150</v>
      </c>
      <c r="Z10" s="118">
        <v>155</v>
      </c>
      <c r="AA10" s="3"/>
      <c r="AB10" s="3">
        <f>Z10</f>
        <v>155</v>
      </c>
      <c r="AC10" s="72">
        <f>AB10*I10</f>
        <v>527.217</v>
      </c>
      <c r="AD10" s="118">
        <f>AB10+V10</f>
        <v>352.5</v>
      </c>
      <c r="AE10" s="72">
        <f>AD10*I10</f>
        <v>1198.9935</v>
      </c>
      <c r="AF10" s="31" t="s">
        <v>191</v>
      </c>
    </row>
    <row r="11" spans="1:32" ht="12.75">
      <c r="A11" s="30">
        <v>1</v>
      </c>
      <c r="B11" s="3">
        <v>75</v>
      </c>
      <c r="C11" s="3" t="s">
        <v>454</v>
      </c>
      <c r="D11" s="3" t="s">
        <v>132</v>
      </c>
      <c r="E11" s="3" t="s">
        <v>53</v>
      </c>
      <c r="F11" s="1">
        <v>20917</v>
      </c>
      <c r="G11" s="3" t="s">
        <v>112</v>
      </c>
      <c r="H11" s="2">
        <v>68.2</v>
      </c>
      <c r="I11" s="72">
        <v>2.1132</v>
      </c>
      <c r="J11" s="11">
        <v>145</v>
      </c>
      <c r="K11" s="117">
        <v>155</v>
      </c>
      <c r="L11" s="98">
        <v>160</v>
      </c>
      <c r="M11" s="3"/>
      <c r="N11" s="3">
        <f>K11</f>
        <v>155</v>
      </c>
      <c r="O11" s="72">
        <f>N11*I11</f>
        <v>327.546</v>
      </c>
      <c r="P11" s="11">
        <v>90</v>
      </c>
      <c r="Q11" s="3">
        <v>100</v>
      </c>
      <c r="R11" s="118">
        <v>105</v>
      </c>
      <c r="S11" s="3"/>
      <c r="T11" s="3">
        <f>R11</f>
        <v>105</v>
      </c>
      <c r="U11" s="72">
        <f>T11*I11</f>
        <v>221.886</v>
      </c>
      <c r="V11" s="3">
        <f>T11+N11</f>
        <v>260</v>
      </c>
      <c r="W11" s="72">
        <f>V11*I11</f>
        <v>549.432</v>
      </c>
      <c r="X11" s="11">
        <v>180</v>
      </c>
      <c r="Y11" s="19">
        <v>200</v>
      </c>
      <c r="Z11" s="118">
        <v>210</v>
      </c>
      <c r="AA11" s="3"/>
      <c r="AB11" s="3">
        <f>Z11</f>
        <v>210</v>
      </c>
      <c r="AC11" s="72">
        <f>AB11*I11</f>
        <v>443.772</v>
      </c>
      <c r="AD11" s="118">
        <f>AB11+V11</f>
        <v>470</v>
      </c>
      <c r="AE11" s="72">
        <f>AD11*I11</f>
        <v>993.204</v>
      </c>
      <c r="AF11" s="31"/>
    </row>
    <row r="12" spans="1:32" ht="12.75">
      <c r="A12" s="30">
        <v>1</v>
      </c>
      <c r="B12" s="3">
        <v>75</v>
      </c>
      <c r="C12" s="3" t="s">
        <v>455</v>
      </c>
      <c r="D12" s="3" t="s">
        <v>456</v>
      </c>
      <c r="E12" s="3" t="s">
        <v>53</v>
      </c>
      <c r="F12" s="1">
        <v>31914</v>
      </c>
      <c r="G12" s="3" t="s">
        <v>21</v>
      </c>
      <c r="H12" s="2">
        <v>75</v>
      </c>
      <c r="I12" s="72">
        <v>1.4674</v>
      </c>
      <c r="J12" s="11">
        <v>180</v>
      </c>
      <c r="K12" s="19">
        <v>200</v>
      </c>
      <c r="L12" s="19">
        <v>205</v>
      </c>
      <c r="M12" s="3"/>
      <c r="N12" s="3">
        <f>L12</f>
        <v>205</v>
      </c>
      <c r="O12" s="72">
        <f>N12*I12</f>
        <v>300.817</v>
      </c>
      <c r="P12" s="11">
        <v>130</v>
      </c>
      <c r="Q12" s="11">
        <v>135</v>
      </c>
      <c r="R12" s="11">
        <v>140</v>
      </c>
      <c r="S12" s="3"/>
      <c r="T12" s="3">
        <f>R12</f>
        <v>140</v>
      </c>
      <c r="U12" s="72">
        <f>T12*I12</f>
        <v>205.436</v>
      </c>
      <c r="V12" s="3">
        <f>T12+N12</f>
        <v>345</v>
      </c>
      <c r="W12" s="72">
        <f>V12*I12</f>
        <v>506.253</v>
      </c>
      <c r="X12" s="11">
        <v>200</v>
      </c>
      <c r="Y12" s="19">
        <v>220</v>
      </c>
      <c r="Z12" s="3">
        <v>237.5</v>
      </c>
      <c r="AA12" s="3"/>
      <c r="AB12" s="3">
        <f>Z12</f>
        <v>237.5</v>
      </c>
      <c r="AC12" s="72">
        <f>AB12*I12</f>
        <v>348.5075</v>
      </c>
      <c r="AD12" s="3">
        <f>AB12+V12</f>
        <v>582.5</v>
      </c>
      <c r="AE12" s="72">
        <f>AD12*I12</f>
        <v>854.7605</v>
      </c>
      <c r="AF12" s="31"/>
    </row>
    <row r="13" spans="1:32" ht="12.75">
      <c r="A13" s="30">
        <v>1</v>
      </c>
      <c r="B13" s="3">
        <v>82.5</v>
      </c>
      <c r="C13" s="3" t="s">
        <v>463</v>
      </c>
      <c r="D13" s="3" t="s">
        <v>15</v>
      </c>
      <c r="E13" s="3" t="s">
        <v>53</v>
      </c>
      <c r="F13" s="1">
        <v>32400</v>
      </c>
      <c r="G13" s="3" t="s">
        <v>25</v>
      </c>
      <c r="H13" s="2">
        <v>78.8</v>
      </c>
      <c r="I13" s="72">
        <v>1.4092</v>
      </c>
      <c r="J13" s="11">
        <v>180</v>
      </c>
      <c r="K13" s="19">
        <v>200</v>
      </c>
      <c r="L13" s="19">
        <v>212.5</v>
      </c>
      <c r="M13" s="3"/>
      <c r="N13" s="3">
        <f aca="true" t="shared" si="0" ref="N13:N20">L13</f>
        <v>212.5</v>
      </c>
      <c r="O13" s="72">
        <f aca="true" t="shared" si="1" ref="O13:O20">N13*I13</f>
        <v>299.455</v>
      </c>
      <c r="P13" s="11">
        <v>140</v>
      </c>
      <c r="Q13" s="3">
        <v>155</v>
      </c>
      <c r="R13" s="94">
        <v>162.5</v>
      </c>
      <c r="S13" s="3"/>
      <c r="T13" s="3">
        <f>Q13</f>
        <v>155</v>
      </c>
      <c r="U13" s="72">
        <f aca="true" t="shared" si="2" ref="U13:U20">T13*I13</f>
        <v>218.426</v>
      </c>
      <c r="V13" s="3">
        <f aca="true" t="shared" si="3" ref="V13:V20">T13+N13</f>
        <v>367.5</v>
      </c>
      <c r="W13" s="72">
        <f aca="true" t="shared" si="4" ref="W13:W20">V13*I13</f>
        <v>517.881</v>
      </c>
      <c r="X13" s="11">
        <v>210</v>
      </c>
      <c r="Y13" s="19">
        <v>230</v>
      </c>
      <c r="Z13" s="94">
        <v>240</v>
      </c>
      <c r="AA13" s="3"/>
      <c r="AB13" s="3">
        <f>Y13</f>
        <v>230</v>
      </c>
      <c r="AC13" s="72">
        <f aca="true" t="shared" si="5" ref="AC13:AC20">AB13*I13</f>
        <v>324.116</v>
      </c>
      <c r="AD13" s="3">
        <f aca="true" t="shared" si="6" ref="AD13:AD20">AB13+V13</f>
        <v>597.5</v>
      </c>
      <c r="AE13" s="72">
        <f aca="true" t="shared" si="7" ref="AE13:AE20">AD13*I13</f>
        <v>841.997</v>
      </c>
      <c r="AF13" s="31" t="s">
        <v>734</v>
      </c>
    </row>
    <row r="14" spans="1:32" ht="12.75">
      <c r="A14" s="32">
        <v>1</v>
      </c>
      <c r="B14" s="11">
        <v>82.5</v>
      </c>
      <c r="C14" s="11" t="s">
        <v>462</v>
      </c>
      <c r="D14" s="11" t="s">
        <v>28</v>
      </c>
      <c r="E14" s="11" t="s">
        <v>53</v>
      </c>
      <c r="F14" s="16">
        <v>30356</v>
      </c>
      <c r="G14" s="11" t="s">
        <v>21</v>
      </c>
      <c r="H14" s="17">
        <v>80.4</v>
      </c>
      <c r="I14" s="73">
        <v>1.3918</v>
      </c>
      <c r="J14" s="94">
        <v>190</v>
      </c>
      <c r="K14" s="98">
        <v>190</v>
      </c>
      <c r="L14" s="19">
        <v>190</v>
      </c>
      <c r="M14" s="3"/>
      <c r="N14" s="3">
        <f t="shared" si="0"/>
        <v>190</v>
      </c>
      <c r="O14" s="72">
        <f t="shared" si="1"/>
        <v>264.442</v>
      </c>
      <c r="P14" s="3">
        <v>140</v>
      </c>
      <c r="Q14" s="3">
        <v>145</v>
      </c>
      <c r="R14" s="94">
        <v>150</v>
      </c>
      <c r="S14" s="3"/>
      <c r="T14" s="3">
        <f>Q14</f>
        <v>145</v>
      </c>
      <c r="U14" s="72">
        <f t="shared" si="2"/>
        <v>201.81099999999998</v>
      </c>
      <c r="V14" s="3">
        <f t="shared" si="3"/>
        <v>335</v>
      </c>
      <c r="W14" s="72">
        <f t="shared" si="4"/>
        <v>466.253</v>
      </c>
      <c r="X14" s="3">
        <v>210</v>
      </c>
      <c r="Y14" s="19">
        <v>222.5</v>
      </c>
      <c r="Z14" s="94">
        <v>235</v>
      </c>
      <c r="AA14" s="3"/>
      <c r="AB14" s="3">
        <f>Y14</f>
        <v>222.5</v>
      </c>
      <c r="AC14" s="72">
        <f t="shared" si="5"/>
        <v>309.6755</v>
      </c>
      <c r="AD14" s="3">
        <f t="shared" si="6"/>
        <v>557.5</v>
      </c>
      <c r="AE14" s="72">
        <f t="shared" si="7"/>
        <v>775.9285</v>
      </c>
      <c r="AF14" s="33"/>
    </row>
    <row r="15" spans="1:32" ht="12.75" customHeight="1">
      <c r="A15" s="30">
        <v>2</v>
      </c>
      <c r="B15" s="3">
        <v>82.5</v>
      </c>
      <c r="C15" s="3" t="s">
        <v>459</v>
      </c>
      <c r="D15" s="3" t="s">
        <v>16</v>
      </c>
      <c r="E15" s="3" t="s">
        <v>53</v>
      </c>
      <c r="F15" s="1">
        <v>31638</v>
      </c>
      <c r="G15" s="3" t="s">
        <v>21</v>
      </c>
      <c r="H15" s="2">
        <v>76</v>
      </c>
      <c r="I15" s="72">
        <v>1.4469</v>
      </c>
      <c r="J15" s="97">
        <v>130</v>
      </c>
      <c r="K15" s="19">
        <v>140</v>
      </c>
      <c r="L15" s="19">
        <v>155</v>
      </c>
      <c r="M15" s="3"/>
      <c r="N15" s="3">
        <f t="shared" si="0"/>
        <v>155</v>
      </c>
      <c r="O15" s="72">
        <f t="shared" si="1"/>
        <v>224.26950000000002</v>
      </c>
      <c r="P15" s="11">
        <v>110</v>
      </c>
      <c r="Q15" s="3">
        <v>117.5</v>
      </c>
      <c r="R15" s="3">
        <v>120</v>
      </c>
      <c r="S15" s="3"/>
      <c r="T15" s="3">
        <f>R15</f>
        <v>120</v>
      </c>
      <c r="U15" s="72">
        <f t="shared" si="2"/>
        <v>173.62800000000001</v>
      </c>
      <c r="V15" s="3">
        <f t="shared" si="3"/>
        <v>275</v>
      </c>
      <c r="W15" s="72">
        <f t="shared" si="4"/>
        <v>397.89750000000004</v>
      </c>
      <c r="X15" s="11">
        <v>170</v>
      </c>
      <c r="Y15" s="19">
        <v>180</v>
      </c>
      <c r="Z15" s="3">
        <v>190</v>
      </c>
      <c r="AA15" s="3"/>
      <c r="AB15" s="3">
        <f>Z15</f>
        <v>190</v>
      </c>
      <c r="AC15" s="72">
        <f t="shared" si="5"/>
        <v>274.911</v>
      </c>
      <c r="AD15" s="3">
        <f t="shared" si="6"/>
        <v>465</v>
      </c>
      <c r="AE15" s="72">
        <f t="shared" si="7"/>
        <v>672.8085</v>
      </c>
      <c r="AF15" s="31"/>
    </row>
    <row r="16" spans="1:32" ht="12.75" customHeight="1">
      <c r="A16" s="30">
        <v>1</v>
      </c>
      <c r="B16" s="3">
        <v>82.5</v>
      </c>
      <c r="C16" s="3" t="s">
        <v>457</v>
      </c>
      <c r="D16" s="3" t="s">
        <v>27</v>
      </c>
      <c r="E16" s="3" t="s">
        <v>53</v>
      </c>
      <c r="F16" s="1">
        <v>33991</v>
      </c>
      <c r="G16" s="3" t="s">
        <v>22</v>
      </c>
      <c r="H16" s="2">
        <v>81.4</v>
      </c>
      <c r="I16" s="72">
        <v>1.4634</v>
      </c>
      <c r="J16" s="20">
        <v>180</v>
      </c>
      <c r="K16" s="19">
        <v>200</v>
      </c>
      <c r="L16" s="19">
        <v>210</v>
      </c>
      <c r="M16" s="3"/>
      <c r="N16" s="3">
        <f t="shared" si="0"/>
        <v>210</v>
      </c>
      <c r="O16" s="72">
        <f t="shared" si="1"/>
        <v>307.314</v>
      </c>
      <c r="P16" s="20">
        <v>120</v>
      </c>
      <c r="Q16" s="3">
        <v>130</v>
      </c>
      <c r="R16" s="11">
        <v>140</v>
      </c>
      <c r="S16" s="3"/>
      <c r="T16" s="3">
        <f>R16</f>
        <v>140</v>
      </c>
      <c r="U16" s="72">
        <f t="shared" si="2"/>
        <v>204.876</v>
      </c>
      <c r="V16" s="3">
        <f t="shared" si="3"/>
        <v>350</v>
      </c>
      <c r="W16" s="72">
        <f t="shared" si="4"/>
        <v>512.19</v>
      </c>
      <c r="X16" s="3">
        <v>250</v>
      </c>
      <c r="Y16" s="98">
        <v>270</v>
      </c>
      <c r="Z16" s="94">
        <v>0</v>
      </c>
      <c r="AA16" s="3"/>
      <c r="AB16" s="3">
        <f>X16</f>
        <v>250</v>
      </c>
      <c r="AC16" s="72">
        <f t="shared" si="5"/>
        <v>365.85</v>
      </c>
      <c r="AD16" s="3">
        <f t="shared" si="6"/>
        <v>600</v>
      </c>
      <c r="AE16" s="72">
        <f t="shared" si="7"/>
        <v>878.04</v>
      </c>
      <c r="AF16" s="31"/>
    </row>
    <row r="17" spans="1:32" ht="12.75">
      <c r="A17" s="32">
        <v>2</v>
      </c>
      <c r="B17" s="11">
        <v>82.5</v>
      </c>
      <c r="C17" s="11" t="s">
        <v>458</v>
      </c>
      <c r="D17" s="11" t="s">
        <v>172</v>
      </c>
      <c r="E17" s="11" t="s">
        <v>173</v>
      </c>
      <c r="F17" s="16">
        <v>33669</v>
      </c>
      <c r="G17" s="11" t="s">
        <v>22</v>
      </c>
      <c r="H17" s="17">
        <v>81.4</v>
      </c>
      <c r="I17" s="73">
        <v>1.4357</v>
      </c>
      <c r="J17" s="3">
        <v>190</v>
      </c>
      <c r="K17" s="94">
        <v>202.5</v>
      </c>
      <c r="L17" s="19">
        <v>202.5</v>
      </c>
      <c r="M17" s="3"/>
      <c r="N17" s="3">
        <f t="shared" si="0"/>
        <v>202.5</v>
      </c>
      <c r="O17" s="72">
        <f t="shared" si="1"/>
        <v>290.72925</v>
      </c>
      <c r="P17" s="3">
        <v>150</v>
      </c>
      <c r="Q17" s="94">
        <v>160</v>
      </c>
      <c r="R17" s="94">
        <v>165</v>
      </c>
      <c r="S17" s="3"/>
      <c r="T17" s="3">
        <f>P17</f>
        <v>150</v>
      </c>
      <c r="U17" s="72">
        <f t="shared" si="2"/>
        <v>215.355</v>
      </c>
      <c r="V17" s="3">
        <f t="shared" si="3"/>
        <v>352.5</v>
      </c>
      <c r="W17" s="72">
        <f t="shared" si="4"/>
        <v>506.08425</v>
      </c>
      <c r="X17" s="3">
        <v>210</v>
      </c>
      <c r="Y17" s="98">
        <v>230</v>
      </c>
      <c r="Z17" s="94">
        <v>0</v>
      </c>
      <c r="AA17" s="3"/>
      <c r="AB17" s="3">
        <f>X17</f>
        <v>210</v>
      </c>
      <c r="AC17" s="72">
        <f t="shared" si="5"/>
        <v>301.497</v>
      </c>
      <c r="AD17" s="3">
        <f t="shared" si="6"/>
        <v>562.5</v>
      </c>
      <c r="AE17" s="72">
        <f t="shared" si="7"/>
        <v>807.58125</v>
      </c>
      <c r="AF17" s="31"/>
    </row>
    <row r="18" spans="1:32" ht="12.75">
      <c r="A18" s="30">
        <v>1</v>
      </c>
      <c r="B18" s="3">
        <v>90</v>
      </c>
      <c r="C18" s="3" t="s">
        <v>461</v>
      </c>
      <c r="D18" s="3" t="s">
        <v>16</v>
      </c>
      <c r="E18" s="3" t="s">
        <v>53</v>
      </c>
      <c r="F18" s="1">
        <v>20902</v>
      </c>
      <c r="G18" s="3" t="s">
        <v>112</v>
      </c>
      <c r="H18" s="2">
        <v>89.9</v>
      </c>
      <c r="I18" s="72">
        <v>1.7185</v>
      </c>
      <c r="J18" s="20">
        <v>160</v>
      </c>
      <c r="K18" s="19">
        <v>175</v>
      </c>
      <c r="L18" s="117">
        <v>182.5</v>
      </c>
      <c r="M18" s="94">
        <v>190</v>
      </c>
      <c r="N18" s="3">
        <f t="shared" si="0"/>
        <v>182.5</v>
      </c>
      <c r="O18" s="72">
        <f t="shared" si="1"/>
        <v>313.62624999999997</v>
      </c>
      <c r="P18" s="20">
        <v>120</v>
      </c>
      <c r="Q18" s="3">
        <v>130</v>
      </c>
      <c r="R18" s="97">
        <v>135</v>
      </c>
      <c r="S18" s="3"/>
      <c r="T18" s="3">
        <f>Q18</f>
        <v>130</v>
      </c>
      <c r="U18" s="72">
        <f t="shared" si="2"/>
        <v>223.405</v>
      </c>
      <c r="V18" s="3">
        <f t="shared" si="3"/>
        <v>312.5</v>
      </c>
      <c r="W18" s="72">
        <f t="shared" si="4"/>
        <v>537.03125</v>
      </c>
      <c r="X18" s="3">
        <v>180</v>
      </c>
      <c r="Y18" s="19">
        <v>190</v>
      </c>
      <c r="Z18" s="94">
        <v>207.5</v>
      </c>
      <c r="AA18" s="3"/>
      <c r="AB18" s="3">
        <f>Y18</f>
        <v>190</v>
      </c>
      <c r="AC18" s="72">
        <f t="shared" si="5"/>
        <v>326.515</v>
      </c>
      <c r="AD18" s="3">
        <f t="shared" si="6"/>
        <v>502.5</v>
      </c>
      <c r="AE18" s="72">
        <f t="shared" si="7"/>
        <v>863.54625</v>
      </c>
      <c r="AF18" s="31"/>
    </row>
    <row r="19" spans="1:32" ht="12.75">
      <c r="A19" s="32">
        <v>1</v>
      </c>
      <c r="B19" s="11">
        <v>90</v>
      </c>
      <c r="C19" s="11" t="s">
        <v>460</v>
      </c>
      <c r="D19" s="11" t="s">
        <v>608</v>
      </c>
      <c r="E19" s="11" t="s">
        <v>34</v>
      </c>
      <c r="F19" s="16">
        <v>18892</v>
      </c>
      <c r="G19" s="11" t="s">
        <v>229</v>
      </c>
      <c r="H19" s="17">
        <v>86.5</v>
      </c>
      <c r="I19" s="73">
        <v>2.5372</v>
      </c>
      <c r="J19" s="3">
        <v>140</v>
      </c>
      <c r="K19" s="19">
        <v>165</v>
      </c>
      <c r="L19" s="117">
        <v>170</v>
      </c>
      <c r="M19" s="3"/>
      <c r="N19" s="3">
        <f t="shared" si="0"/>
        <v>170</v>
      </c>
      <c r="O19" s="72">
        <f t="shared" si="1"/>
        <v>431.32399999999996</v>
      </c>
      <c r="P19" s="3">
        <v>80</v>
      </c>
      <c r="Q19" s="3">
        <v>85</v>
      </c>
      <c r="R19" s="3">
        <v>90</v>
      </c>
      <c r="S19" s="3"/>
      <c r="T19" s="3">
        <f>R19</f>
        <v>90</v>
      </c>
      <c r="U19" s="72">
        <f t="shared" si="2"/>
        <v>228.34799999999998</v>
      </c>
      <c r="V19" s="3">
        <f t="shared" si="3"/>
        <v>260</v>
      </c>
      <c r="W19" s="72">
        <f t="shared" si="4"/>
        <v>659.672</v>
      </c>
      <c r="X19" s="3">
        <v>180</v>
      </c>
      <c r="Y19" s="117">
        <v>192.5</v>
      </c>
      <c r="Z19" s="94">
        <v>202.5</v>
      </c>
      <c r="AA19" s="3"/>
      <c r="AB19" s="3">
        <f>Y19</f>
        <v>192.5</v>
      </c>
      <c r="AC19" s="72">
        <f t="shared" si="5"/>
        <v>488.411</v>
      </c>
      <c r="AD19" s="118">
        <f t="shared" si="6"/>
        <v>452.5</v>
      </c>
      <c r="AE19" s="72">
        <f t="shared" si="7"/>
        <v>1148.0829999999999</v>
      </c>
      <c r="AF19" s="33" t="s">
        <v>747</v>
      </c>
    </row>
    <row r="20" spans="1:32" ht="12.75">
      <c r="A20" s="30">
        <v>1</v>
      </c>
      <c r="B20" s="3">
        <v>90</v>
      </c>
      <c r="C20" s="3" t="s">
        <v>464</v>
      </c>
      <c r="D20" s="3" t="s">
        <v>16</v>
      </c>
      <c r="E20" s="3" t="s">
        <v>53</v>
      </c>
      <c r="F20" s="1">
        <v>27000</v>
      </c>
      <c r="G20" s="3" t="s">
        <v>21</v>
      </c>
      <c r="H20" s="2">
        <v>90</v>
      </c>
      <c r="I20" s="72">
        <v>1.2921</v>
      </c>
      <c r="J20" s="11">
        <v>180</v>
      </c>
      <c r="K20" s="19">
        <v>190</v>
      </c>
      <c r="L20" s="19">
        <v>200</v>
      </c>
      <c r="M20" s="3"/>
      <c r="N20" s="3">
        <f t="shared" si="0"/>
        <v>200</v>
      </c>
      <c r="O20" s="72">
        <f t="shared" si="1"/>
        <v>258.42</v>
      </c>
      <c r="P20" s="11">
        <v>150</v>
      </c>
      <c r="Q20" s="3">
        <v>160</v>
      </c>
      <c r="R20" s="94">
        <v>170</v>
      </c>
      <c r="S20" s="3"/>
      <c r="T20" s="3">
        <f>Q20</f>
        <v>160</v>
      </c>
      <c r="U20" s="72">
        <f t="shared" si="2"/>
        <v>206.736</v>
      </c>
      <c r="V20" s="3">
        <f t="shared" si="3"/>
        <v>360</v>
      </c>
      <c r="W20" s="72">
        <f t="shared" si="4"/>
        <v>465.156</v>
      </c>
      <c r="X20" s="11">
        <v>220</v>
      </c>
      <c r="Y20" s="19">
        <v>230</v>
      </c>
      <c r="Z20" s="3">
        <v>240</v>
      </c>
      <c r="AA20" s="3"/>
      <c r="AB20" s="3">
        <f>Z20</f>
        <v>240</v>
      </c>
      <c r="AC20" s="72">
        <f t="shared" si="5"/>
        <v>310.104</v>
      </c>
      <c r="AD20" s="3">
        <f t="shared" si="6"/>
        <v>600</v>
      </c>
      <c r="AE20" s="72">
        <f t="shared" si="7"/>
        <v>775.26</v>
      </c>
      <c r="AF20" s="31"/>
    </row>
    <row r="21" spans="1:32" ht="12.75">
      <c r="A21" s="30">
        <v>1</v>
      </c>
      <c r="B21" s="3">
        <v>100</v>
      </c>
      <c r="C21" s="3" t="s">
        <v>468</v>
      </c>
      <c r="D21" s="3" t="s">
        <v>172</v>
      </c>
      <c r="E21" s="3" t="s">
        <v>173</v>
      </c>
      <c r="F21" s="1">
        <v>33378</v>
      </c>
      <c r="G21" s="3" t="s">
        <v>25</v>
      </c>
      <c r="H21" s="2">
        <v>96.5</v>
      </c>
      <c r="I21" s="72">
        <v>1.2784</v>
      </c>
      <c r="J21" s="11">
        <v>180</v>
      </c>
      <c r="K21" s="20">
        <v>195</v>
      </c>
      <c r="L21" s="19">
        <v>205</v>
      </c>
      <c r="M21" s="3"/>
      <c r="N21" s="3">
        <f>L21</f>
        <v>205</v>
      </c>
      <c r="O21" s="72">
        <f aca="true" t="shared" si="8" ref="O21:O28">N21*I21</f>
        <v>262.072</v>
      </c>
      <c r="P21" s="11">
        <v>130</v>
      </c>
      <c r="Q21" s="11">
        <v>140</v>
      </c>
      <c r="R21" s="97">
        <v>150</v>
      </c>
      <c r="S21" s="3"/>
      <c r="T21" s="3">
        <f>Q21</f>
        <v>140</v>
      </c>
      <c r="U21" s="72">
        <f aca="true" t="shared" si="9" ref="U21:U28">T21*I21</f>
        <v>178.976</v>
      </c>
      <c r="V21" s="3">
        <f aca="true" t="shared" si="10" ref="V21:V28">T21+N21</f>
        <v>345</v>
      </c>
      <c r="W21" s="72">
        <f aca="true" t="shared" si="11" ref="W21:W28">V21*I21</f>
        <v>441.048</v>
      </c>
      <c r="X21" s="11">
        <v>200</v>
      </c>
      <c r="Y21" s="19">
        <v>215</v>
      </c>
      <c r="Z21" s="3">
        <v>225</v>
      </c>
      <c r="AA21" s="3"/>
      <c r="AB21" s="3">
        <f>Z21</f>
        <v>225</v>
      </c>
      <c r="AC21" s="72">
        <f aca="true" t="shared" si="12" ref="AC21:AC28">AB21*I21</f>
        <v>287.64</v>
      </c>
      <c r="AD21" s="3">
        <f aca="true" t="shared" si="13" ref="AD21:AD28">AB21+V21</f>
        <v>570</v>
      </c>
      <c r="AE21" s="72">
        <f aca="true" t="shared" si="14" ref="AE21:AE28">AD21*I21</f>
        <v>728.688</v>
      </c>
      <c r="AF21" s="31"/>
    </row>
    <row r="22" spans="1:32" ht="12.75">
      <c r="A22" s="30">
        <v>2</v>
      </c>
      <c r="B22" s="3">
        <v>100</v>
      </c>
      <c r="C22" s="3" t="s">
        <v>467</v>
      </c>
      <c r="D22" s="3" t="s">
        <v>20</v>
      </c>
      <c r="E22" s="3" t="s">
        <v>53</v>
      </c>
      <c r="F22" s="1">
        <v>32209</v>
      </c>
      <c r="G22" s="3" t="s">
        <v>25</v>
      </c>
      <c r="H22" s="2">
        <v>98.7</v>
      </c>
      <c r="I22" s="72">
        <v>1.2275</v>
      </c>
      <c r="J22" s="11">
        <v>170</v>
      </c>
      <c r="K22" s="19">
        <v>180</v>
      </c>
      <c r="L22" s="98">
        <v>190</v>
      </c>
      <c r="M22" s="3"/>
      <c r="N22" s="3">
        <f>K22</f>
        <v>180</v>
      </c>
      <c r="O22" s="72">
        <f t="shared" si="8"/>
        <v>220.95000000000002</v>
      </c>
      <c r="P22" s="11">
        <v>120</v>
      </c>
      <c r="Q22" s="3">
        <v>130</v>
      </c>
      <c r="R22" s="11">
        <v>135</v>
      </c>
      <c r="S22" s="3"/>
      <c r="T22" s="3">
        <f>R22</f>
        <v>135</v>
      </c>
      <c r="U22" s="72">
        <f t="shared" si="9"/>
        <v>165.7125</v>
      </c>
      <c r="V22" s="3">
        <f t="shared" si="10"/>
        <v>315</v>
      </c>
      <c r="W22" s="72">
        <f t="shared" si="11"/>
        <v>386.6625</v>
      </c>
      <c r="X22" s="11">
        <v>190</v>
      </c>
      <c r="Y22" s="19">
        <v>200</v>
      </c>
      <c r="Z22" s="3">
        <v>210</v>
      </c>
      <c r="AA22" s="3"/>
      <c r="AB22" s="3">
        <f>Z22</f>
        <v>210</v>
      </c>
      <c r="AC22" s="72">
        <f t="shared" si="12"/>
        <v>257.77500000000003</v>
      </c>
      <c r="AD22" s="3">
        <f t="shared" si="13"/>
        <v>525</v>
      </c>
      <c r="AE22" s="72">
        <f t="shared" si="14"/>
        <v>644.4375</v>
      </c>
      <c r="AF22" s="31"/>
    </row>
    <row r="23" spans="1:32" ht="12.75">
      <c r="A23" s="30">
        <v>1</v>
      </c>
      <c r="B23" s="3">
        <v>100</v>
      </c>
      <c r="C23" s="3" t="s">
        <v>177</v>
      </c>
      <c r="D23" s="3" t="s">
        <v>107</v>
      </c>
      <c r="E23" s="3" t="s">
        <v>53</v>
      </c>
      <c r="F23" s="1">
        <v>30391</v>
      </c>
      <c r="G23" s="3" t="s">
        <v>21</v>
      </c>
      <c r="H23" s="2">
        <v>97.2</v>
      </c>
      <c r="I23" s="72">
        <v>1.2383</v>
      </c>
      <c r="J23" s="11">
        <v>260</v>
      </c>
      <c r="K23" s="19">
        <v>280</v>
      </c>
      <c r="L23" s="98">
        <v>0</v>
      </c>
      <c r="M23" s="3"/>
      <c r="N23" s="3">
        <f>K23</f>
        <v>280</v>
      </c>
      <c r="O23" s="72">
        <f t="shared" si="8"/>
        <v>346.724</v>
      </c>
      <c r="P23" s="11">
        <v>210</v>
      </c>
      <c r="Q23" s="11">
        <v>230</v>
      </c>
      <c r="R23" s="97">
        <v>240</v>
      </c>
      <c r="S23" s="3"/>
      <c r="T23" s="3">
        <f>Q23</f>
        <v>230</v>
      </c>
      <c r="U23" s="72">
        <f t="shared" si="9"/>
        <v>284.80899999999997</v>
      </c>
      <c r="V23" s="3">
        <f t="shared" si="10"/>
        <v>510</v>
      </c>
      <c r="W23" s="72">
        <f t="shared" si="11"/>
        <v>631.533</v>
      </c>
      <c r="X23" s="11">
        <v>330</v>
      </c>
      <c r="Y23" s="19">
        <v>355</v>
      </c>
      <c r="Z23" s="118">
        <v>375</v>
      </c>
      <c r="AA23" s="3"/>
      <c r="AB23" s="3">
        <f>Z23</f>
        <v>375</v>
      </c>
      <c r="AC23" s="72">
        <f t="shared" si="12"/>
        <v>464.3625</v>
      </c>
      <c r="AD23" s="118">
        <f t="shared" si="13"/>
        <v>885</v>
      </c>
      <c r="AE23" s="72">
        <f t="shared" si="14"/>
        <v>1095.8954999999999</v>
      </c>
      <c r="AF23" s="31" t="s">
        <v>394</v>
      </c>
    </row>
    <row r="24" spans="1:32" ht="12.75">
      <c r="A24" s="30">
        <v>2</v>
      </c>
      <c r="B24" s="3">
        <v>100</v>
      </c>
      <c r="C24" s="3" t="s">
        <v>470</v>
      </c>
      <c r="D24" s="3" t="s">
        <v>33</v>
      </c>
      <c r="E24" s="3" t="s">
        <v>53</v>
      </c>
      <c r="F24" s="1">
        <v>28411</v>
      </c>
      <c r="G24" s="3" t="s">
        <v>21</v>
      </c>
      <c r="H24" s="2">
        <v>97.8</v>
      </c>
      <c r="I24" s="72">
        <v>1.2328</v>
      </c>
      <c r="J24" s="19">
        <v>240</v>
      </c>
      <c r="K24" s="20">
        <v>250</v>
      </c>
      <c r="L24" s="117">
        <v>260</v>
      </c>
      <c r="M24" s="3"/>
      <c r="N24" s="3">
        <f>L24</f>
        <v>260</v>
      </c>
      <c r="O24" s="72">
        <f t="shared" si="8"/>
        <v>320.52799999999996</v>
      </c>
      <c r="P24" s="19">
        <v>205</v>
      </c>
      <c r="Q24" s="3">
        <v>210</v>
      </c>
      <c r="R24" s="11">
        <v>215</v>
      </c>
      <c r="S24" s="3"/>
      <c r="T24" s="3">
        <f>R24</f>
        <v>215</v>
      </c>
      <c r="U24" s="72">
        <f t="shared" si="9"/>
        <v>265.05199999999996</v>
      </c>
      <c r="V24" s="3">
        <f t="shared" si="10"/>
        <v>475</v>
      </c>
      <c r="W24" s="72">
        <f t="shared" si="11"/>
        <v>585.5799999999999</v>
      </c>
      <c r="X24" s="3">
        <v>260</v>
      </c>
      <c r="Y24" s="19">
        <v>280</v>
      </c>
      <c r="Z24" s="118">
        <v>290</v>
      </c>
      <c r="AA24" s="3"/>
      <c r="AB24" s="3">
        <f>Z24</f>
        <v>290</v>
      </c>
      <c r="AC24" s="72">
        <f t="shared" si="12"/>
        <v>357.51199999999994</v>
      </c>
      <c r="AD24" s="118">
        <f t="shared" si="13"/>
        <v>765</v>
      </c>
      <c r="AE24" s="72">
        <f t="shared" si="14"/>
        <v>943.0919999999999</v>
      </c>
      <c r="AF24" s="31"/>
    </row>
    <row r="25" spans="1:32" ht="12.75">
      <c r="A25" s="30">
        <v>3</v>
      </c>
      <c r="B25" s="3">
        <v>100</v>
      </c>
      <c r="C25" s="3" t="s">
        <v>472</v>
      </c>
      <c r="D25" s="3" t="s">
        <v>132</v>
      </c>
      <c r="E25" s="3" t="s">
        <v>53</v>
      </c>
      <c r="F25" s="1">
        <v>30595</v>
      </c>
      <c r="G25" s="3" t="s">
        <v>21</v>
      </c>
      <c r="H25" s="2">
        <v>97.9</v>
      </c>
      <c r="I25" s="72">
        <v>1.2328</v>
      </c>
      <c r="J25" s="11">
        <v>250</v>
      </c>
      <c r="K25" s="19">
        <v>266</v>
      </c>
      <c r="L25" s="19">
        <v>275</v>
      </c>
      <c r="M25" s="3"/>
      <c r="N25" s="3">
        <f>L25</f>
        <v>275</v>
      </c>
      <c r="O25" s="72">
        <f t="shared" si="8"/>
        <v>339.02</v>
      </c>
      <c r="P25" s="11">
        <v>165</v>
      </c>
      <c r="Q25" s="94">
        <v>175</v>
      </c>
      <c r="R25" s="94">
        <v>175</v>
      </c>
      <c r="S25" s="3"/>
      <c r="T25" s="3">
        <f>P25</f>
        <v>165</v>
      </c>
      <c r="U25" s="72">
        <f t="shared" si="9"/>
        <v>203.41199999999998</v>
      </c>
      <c r="V25" s="3">
        <f t="shared" si="10"/>
        <v>440</v>
      </c>
      <c r="W25" s="72">
        <f t="shared" si="11"/>
        <v>542.4319999999999</v>
      </c>
      <c r="X25" s="11">
        <v>280</v>
      </c>
      <c r="Y25" s="19">
        <v>300</v>
      </c>
      <c r="Z25" s="94">
        <v>311</v>
      </c>
      <c r="AA25" s="3"/>
      <c r="AB25" s="3">
        <f>Y25</f>
        <v>300</v>
      </c>
      <c r="AC25" s="72">
        <f t="shared" si="12"/>
        <v>369.84</v>
      </c>
      <c r="AD25" s="3">
        <f t="shared" si="13"/>
        <v>740</v>
      </c>
      <c r="AE25" s="72">
        <f t="shared" si="14"/>
        <v>912.2719999999999</v>
      </c>
      <c r="AF25" s="31"/>
    </row>
    <row r="26" spans="1:32" ht="12.75">
      <c r="A26" s="32">
        <v>4</v>
      </c>
      <c r="B26" s="11">
        <v>100</v>
      </c>
      <c r="C26" s="11" t="s">
        <v>471</v>
      </c>
      <c r="D26" s="11" t="s">
        <v>145</v>
      </c>
      <c r="E26" s="11" t="s">
        <v>53</v>
      </c>
      <c r="F26" s="16">
        <v>31112</v>
      </c>
      <c r="G26" s="11" t="s">
        <v>21</v>
      </c>
      <c r="H26" s="17">
        <v>97.5</v>
      </c>
      <c r="I26" s="73">
        <v>1.2355</v>
      </c>
      <c r="J26" s="3">
        <v>210</v>
      </c>
      <c r="K26" s="3">
        <v>220</v>
      </c>
      <c r="L26" s="98">
        <v>230</v>
      </c>
      <c r="M26" s="3"/>
      <c r="N26" s="3">
        <f>K26</f>
        <v>220</v>
      </c>
      <c r="O26" s="72">
        <f t="shared" si="8"/>
        <v>271.81</v>
      </c>
      <c r="P26" s="3">
        <v>160</v>
      </c>
      <c r="Q26" s="3">
        <v>170</v>
      </c>
      <c r="R26" s="3">
        <v>180</v>
      </c>
      <c r="S26" s="3"/>
      <c r="T26" s="3">
        <f>R26</f>
        <v>180</v>
      </c>
      <c r="U26" s="72">
        <f t="shared" si="9"/>
        <v>222.39000000000001</v>
      </c>
      <c r="V26" s="3">
        <f t="shared" si="10"/>
        <v>400</v>
      </c>
      <c r="W26" s="72">
        <f t="shared" si="11"/>
        <v>494.20000000000005</v>
      </c>
      <c r="X26" s="3">
        <v>270</v>
      </c>
      <c r="Y26" s="19">
        <v>280</v>
      </c>
      <c r="Z26" s="94">
        <v>300</v>
      </c>
      <c r="AA26" s="3"/>
      <c r="AB26" s="3">
        <f>Y26</f>
        <v>280</v>
      </c>
      <c r="AC26" s="72">
        <f t="shared" si="12"/>
        <v>345.94</v>
      </c>
      <c r="AD26" s="3">
        <f t="shared" si="13"/>
        <v>680</v>
      </c>
      <c r="AE26" s="72">
        <f t="shared" si="14"/>
        <v>840.14</v>
      </c>
      <c r="AF26" s="31"/>
    </row>
    <row r="27" spans="1:32" ht="12.75">
      <c r="A27" s="30">
        <v>5</v>
      </c>
      <c r="B27" s="3">
        <v>100</v>
      </c>
      <c r="C27" s="3" t="s">
        <v>465</v>
      </c>
      <c r="D27" s="3" t="s">
        <v>18</v>
      </c>
      <c r="E27" s="3" t="s">
        <v>53</v>
      </c>
      <c r="F27" s="1" t="s">
        <v>466</v>
      </c>
      <c r="G27" s="11" t="s">
        <v>21</v>
      </c>
      <c r="H27" s="2">
        <v>92.6</v>
      </c>
      <c r="I27" s="72">
        <v>1.2698</v>
      </c>
      <c r="J27" s="11">
        <v>180</v>
      </c>
      <c r="K27" s="20">
        <v>210</v>
      </c>
      <c r="L27" s="19">
        <v>230</v>
      </c>
      <c r="M27" s="3"/>
      <c r="N27" s="3">
        <f>L27</f>
        <v>230</v>
      </c>
      <c r="O27" s="72">
        <f t="shared" si="8"/>
        <v>292.05400000000003</v>
      </c>
      <c r="P27" s="11">
        <v>140</v>
      </c>
      <c r="Q27" s="11">
        <v>160</v>
      </c>
      <c r="R27" s="11">
        <v>170</v>
      </c>
      <c r="S27" s="3"/>
      <c r="T27" s="3">
        <f>R27</f>
        <v>170</v>
      </c>
      <c r="U27" s="72">
        <f t="shared" si="9"/>
        <v>215.866</v>
      </c>
      <c r="V27" s="3">
        <f t="shared" si="10"/>
        <v>400</v>
      </c>
      <c r="W27" s="72">
        <f t="shared" si="11"/>
        <v>507.92</v>
      </c>
      <c r="X27" s="11">
        <v>180</v>
      </c>
      <c r="Y27" s="19">
        <v>200</v>
      </c>
      <c r="Z27" s="94">
        <v>210</v>
      </c>
      <c r="AA27" s="3"/>
      <c r="AB27" s="3">
        <f>Y27</f>
        <v>200</v>
      </c>
      <c r="AC27" s="72">
        <f t="shared" si="12"/>
        <v>253.96</v>
      </c>
      <c r="AD27" s="3">
        <f t="shared" si="13"/>
        <v>600</v>
      </c>
      <c r="AE27" s="72">
        <f t="shared" si="14"/>
        <v>761.88</v>
      </c>
      <c r="AF27" s="31"/>
    </row>
    <row r="28" spans="1:32" ht="12.75">
      <c r="A28" s="30">
        <v>1</v>
      </c>
      <c r="B28" s="3">
        <v>100</v>
      </c>
      <c r="C28" s="3" t="s">
        <v>469</v>
      </c>
      <c r="D28" s="3" t="s">
        <v>456</v>
      </c>
      <c r="E28" s="3" t="s">
        <v>53</v>
      </c>
      <c r="F28" s="1">
        <v>34061</v>
      </c>
      <c r="G28" s="11" t="s">
        <v>22</v>
      </c>
      <c r="H28" s="2">
        <v>94.5</v>
      </c>
      <c r="I28" s="72">
        <v>1.332</v>
      </c>
      <c r="J28" s="11">
        <v>180</v>
      </c>
      <c r="K28" s="20">
        <v>200</v>
      </c>
      <c r="L28" s="19">
        <v>207.5</v>
      </c>
      <c r="M28" s="3"/>
      <c r="N28" s="3">
        <f>L28</f>
        <v>207.5</v>
      </c>
      <c r="O28" s="72">
        <f t="shared" si="8"/>
        <v>276.39000000000004</v>
      </c>
      <c r="P28" s="11">
        <v>130</v>
      </c>
      <c r="Q28" s="11">
        <v>137.5</v>
      </c>
      <c r="R28" s="11">
        <v>145</v>
      </c>
      <c r="S28" s="3"/>
      <c r="T28" s="3">
        <f>R28</f>
        <v>145</v>
      </c>
      <c r="U28" s="72">
        <f t="shared" si="9"/>
        <v>193.14000000000001</v>
      </c>
      <c r="V28" s="3">
        <f t="shared" si="10"/>
        <v>352.5</v>
      </c>
      <c r="W28" s="72">
        <f t="shared" si="11"/>
        <v>469.53000000000003</v>
      </c>
      <c r="X28" s="11">
        <v>220</v>
      </c>
      <c r="Y28" s="19">
        <v>240</v>
      </c>
      <c r="Z28" s="3">
        <v>247.5</v>
      </c>
      <c r="AA28" s="3"/>
      <c r="AB28" s="3">
        <f>Z28</f>
        <v>247.5</v>
      </c>
      <c r="AC28" s="72">
        <f t="shared" si="12"/>
        <v>329.67</v>
      </c>
      <c r="AD28" s="3">
        <f t="shared" si="13"/>
        <v>600</v>
      </c>
      <c r="AE28" s="72">
        <f t="shared" si="14"/>
        <v>799.2</v>
      </c>
      <c r="AF28" s="31"/>
    </row>
    <row r="29" spans="1:32" ht="12.75">
      <c r="A29" s="30">
        <v>1</v>
      </c>
      <c r="B29" s="3">
        <v>110</v>
      </c>
      <c r="C29" s="3" t="s">
        <v>473</v>
      </c>
      <c r="D29" s="3" t="s">
        <v>15</v>
      </c>
      <c r="E29" s="3" t="s">
        <v>53</v>
      </c>
      <c r="F29" s="1">
        <v>32326</v>
      </c>
      <c r="G29" s="3" t="s">
        <v>25</v>
      </c>
      <c r="H29" s="2">
        <v>100.9</v>
      </c>
      <c r="I29" s="72">
        <v>1.2178</v>
      </c>
      <c r="J29" s="20">
        <v>180</v>
      </c>
      <c r="K29" s="19">
        <v>200</v>
      </c>
      <c r="L29" s="19">
        <v>210</v>
      </c>
      <c r="M29" s="3">
        <v>216</v>
      </c>
      <c r="N29" s="3">
        <f>L29</f>
        <v>210</v>
      </c>
      <c r="O29" s="72">
        <f aca="true" t="shared" si="15" ref="O29:O37">N29*I29</f>
        <v>255.738</v>
      </c>
      <c r="P29" s="20">
        <v>125</v>
      </c>
      <c r="Q29" s="3">
        <v>140</v>
      </c>
      <c r="R29" s="102">
        <v>150</v>
      </c>
      <c r="S29" s="3"/>
      <c r="T29" s="3">
        <f>R29</f>
        <v>150</v>
      </c>
      <c r="U29" s="72">
        <f aca="true" t="shared" si="16" ref="U29:U37">T29*I29</f>
        <v>182.67</v>
      </c>
      <c r="V29" s="3">
        <f aca="true" t="shared" si="17" ref="V29:V37">T29+N29</f>
        <v>360</v>
      </c>
      <c r="W29" s="72">
        <f aca="true" t="shared" si="18" ref="W29:W37">V29*I29</f>
        <v>438.408</v>
      </c>
      <c r="X29" s="3">
        <v>200</v>
      </c>
      <c r="Y29" s="19">
        <v>230</v>
      </c>
      <c r="Z29" s="3">
        <v>250</v>
      </c>
      <c r="AA29" s="3"/>
      <c r="AB29" s="3">
        <f>Z29</f>
        <v>250</v>
      </c>
      <c r="AC29" s="72">
        <f aca="true" t="shared" si="19" ref="AC29:AC37">AB29*I29</f>
        <v>304.45</v>
      </c>
      <c r="AD29" s="3">
        <f aca="true" t="shared" si="20" ref="AD29:AD37">AB29+V29</f>
        <v>610</v>
      </c>
      <c r="AE29" s="72">
        <f aca="true" t="shared" si="21" ref="AE29:AE37">AD29*I29</f>
        <v>742.858</v>
      </c>
      <c r="AF29" s="31" t="s">
        <v>735</v>
      </c>
    </row>
    <row r="30" spans="1:32" ht="12.75">
      <c r="A30" s="30">
        <v>1</v>
      </c>
      <c r="B30" s="3">
        <v>110</v>
      </c>
      <c r="C30" s="3" t="s">
        <v>479</v>
      </c>
      <c r="D30" s="3" t="s">
        <v>16</v>
      </c>
      <c r="E30" s="3" t="s">
        <v>53</v>
      </c>
      <c r="F30" s="1">
        <v>25707</v>
      </c>
      <c r="G30" s="3" t="s">
        <v>61</v>
      </c>
      <c r="H30" s="2">
        <v>101.1</v>
      </c>
      <c r="I30" s="72">
        <v>1.2193</v>
      </c>
      <c r="J30" s="20">
        <v>215</v>
      </c>
      <c r="K30" s="19">
        <v>225</v>
      </c>
      <c r="L30" s="19">
        <v>235</v>
      </c>
      <c r="M30" s="3"/>
      <c r="N30" s="3">
        <f>L30</f>
        <v>235</v>
      </c>
      <c r="O30" s="72">
        <f t="shared" si="15"/>
        <v>286.5355</v>
      </c>
      <c r="P30" s="20">
        <v>170</v>
      </c>
      <c r="Q30" s="3">
        <v>185</v>
      </c>
      <c r="R30" s="11">
        <v>190</v>
      </c>
      <c r="S30" s="3">
        <v>200</v>
      </c>
      <c r="T30" s="3">
        <f>R30</f>
        <v>190</v>
      </c>
      <c r="U30" s="72">
        <f t="shared" si="16"/>
        <v>231.667</v>
      </c>
      <c r="V30" s="3">
        <f t="shared" si="17"/>
        <v>425</v>
      </c>
      <c r="W30" s="72">
        <f t="shared" si="18"/>
        <v>518.2025</v>
      </c>
      <c r="X30" s="3">
        <v>270</v>
      </c>
      <c r="Y30" s="19">
        <v>302.5</v>
      </c>
      <c r="Z30" s="118">
        <v>315</v>
      </c>
      <c r="AA30" s="3"/>
      <c r="AB30" s="3">
        <f>Z30</f>
        <v>315</v>
      </c>
      <c r="AC30" s="72">
        <f t="shared" si="19"/>
        <v>384.0795</v>
      </c>
      <c r="AD30" s="118">
        <f t="shared" si="20"/>
        <v>740</v>
      </c>
      <c r="AE30" s="72">
        <f t="shared" si="21"/>
        <v>902.282</v>
      </c>
      <c r="AF30" s="31"/>
    </row>
    <row r="31" spans="1:32" ht="12.75">
      <c r="A31" s="30">
        <v>2</v>
      </c>
      <c r="B31" s="3">
        <v>110</v>
      </c>
      <c r="C31" s="3" t="s">
        <v>476</v>
      </c>
      <c r="D31" s="3" t="s">
        <v>16</v>
      </c>
      <c r="E31" s="3" t="s">
        <v>53</v>
      </c>
      <c r="F31" s="1">
        <v>24705</v>
      </c>
      <c r="G31" s="3" t="s">
        <v>61</v>
      </c>
      <c r="H31" s="2">
        <v>110</v>
      </c>
      <c r="I31" s="72">
        <v>1.2188</v>
      </c>
      <c r="J31" s="20">
        <v>220</v>
      </c>
      <c r="K31" s="19">
        <v>230</v>
      </c>
      <c r="L31" s="98">
        <v>240</v>
      </c>
      <c r="M31" s="3"/>
      <c r="N31" s="3">
        <f>K31</f>
        <v>230</v>
      </c>
      <c r="O31" s="72">
        <f t="shared" si="15"/>
        <v>280.324</v>
      </c>
      <c r="P31" s="20">
        <v>150</v>
      </c>
      <c r="Q31" s="94">
        <v>160</v>
      </c>
      <c r="R31" s="97">
        <v>0</v>
      </c>
      <c r="S31" s="3"/>
      <c r="T31" s="3">
        <f>P31</f>
        <v>150</v>
      </c>
      <c r="U31" s="72">
        <f t="shared" si="16"/>
        <v>182.82000000000002</v>
      </c>
      <c r="V31" s="3">
        <f t="shared" si="17"/>
        <v>380</v>
      </c>
      <c r="W31" s="72">
        <f t="shared" si="18"/>
        <v>463.14400000000006</v>
      </c>
      <c r="X31" s="3">
        <v>250</v>
      </c>
      <c r="Y31" s="19">
        <v>270</v>
      </c>
      <c r="Z31" s="94">
        <v>280</v>
      </c>
      <c r="AA31" s="3"/>
      <c r="AB31" s="3">
        <f>Y31</f>
        <v>270</v>
      </c>
      <c r="AC31" s="72">
        <f t="shared" si="19"/>
        <v>329.076</v>
      </c>
      <c r="AD31" s="3">
        <f t="shared" si="20"/>
        <v>650</v>
      </c>
      <c r="AE31" s="72">
        <f t="shared" si="21"/>
        <v>792.22</v>
      </c>
      <c r="AF31" s="31"/>
    </row>
    <row r="32" spans="1:32" ht="12.75">
      <c r="A32" s="30">
        <v>1</v>
      </c>
      <c r="B32" s="3">
        <v>110</v>
      </c>
      <c r="C32" s="3" t="s">
        <v>474</v>
      </c>
      <c r="D32" s="3" t="s">
        <v>475</v>
      </c>
      <c r="E32" s="3" t="s">
        <v>34</v>
      </c>
      <c r="F32" s="1">
        <v>29149</v>
      </c>
      <c r="G32" s="3" t="s">
        <v>21</v>
      </c>
      <c r="H32" s="2">
        <v>108.5</v>
      </c>
      <c r="I32" s="72">
        <v>1.1872</v>
      </c>
      <c r="J32" s="20">
        <v>260</v>
      </c>
      <c r="K32" s="98">
        <v>270</v>
      </c>
      <c r="L32" s="98">
        <v>270</v>
      </c>
      <c r="M32" s="3"/>
      <c r="N32" s="3">
        <f>J32</f>
        <v>260</v>
      </c>
      <c r="O32" s="72">
        <f t="shared" si="15"/>
        <v>308.672</v>
      </c>
      <c r="P32" s="20">
        <v>175</v>
      </c>
      <c r="Q32" s="3">
        <v>182.5</v>
      </c>
      <c r="R32" s="97">
        <v>185</v>
      </c>
      <c r="S32" s="3"/>
      <c r="T32" s="3">
        <f>Q32</f>
        <v>182.5</v>
      </c>
      <c r="U32" s="72">
        <f t="shared" si="16"/>
        <v>216.66400000000002</v>
      </c>
      <c r="V32" s="3">
        <f t="shared" si="17"/>
        <v>442.5</v>
      </c>
      <c r="W32" s="72">
        <f t="shared" si="18"/>
        <v>525.336</v>
      </c>
      <c r="X32" s="3">
        <v>250</v>
      </c>
      <c r="Y32" s="19">
        <v>260</v>
      </c>
      <c r="Z32" s="94">
        <v>270</v>
      </c>
      <c r="AA32" s="3"/>
      <c r="AB32" s="3">
        <f>Y32</f>
        <v>260</v>
      </c>
      <c r="AC32" s="72">
        <f t="shared" si="19"/>
        <v>308.672</v>
      </c>
      <c r="AD32" s="3">
        <f t="shared" si="20"/>
        <v>702.5</v>
      </c>
      <c r="AE32" s="72">
        <f t="shared" si="21"/>
        <v>834.008</v>
      </c>
      <c r="AF32" s="31"/>
    </row>
    <row r="33" spans="1:32" ht="12.75">
      <c r="A33" s="32">
        <v>1</v>
      </c>
      <c r="B33" s="11">
        <v>125</v>
      </c>
      <c r="C33" s="11" t="s">
        <v>477</v>
      </c>
      <c r="D33" s="11" t="s">
        <v>16</v>
      </c>
      <c r="E33" s="11" t="s">
        <v>53</v>
      </c>
      <c r="F33" s="16">
        <v>32374</v>
      </c>
      <c r="G33" s="11" t="s">
        <v>25</v>
      </c>
      <c r="H33" s="17">
        <v>117</v>
      </c>
      <c r="I33" s="73">
        <v>1.1676</v>
      </c>
      <c r="J33" s="94">
        <v>230</v>
      </c>
      <c r="K33" s="19">
        <v>250</v>
      </c>
      <c r="L33" s="19">
        <v>270</v>
      </c>
      <c r="M33" s="3"/>
      <c r="N33" s="3">
        <f>L33</f>
        <v>270</v>
      </c>
      <c r="O33" s="72">
        <f t="shared" si="15"/>
        <v>315.252</v>
      </c>
      <c r="P33" s="3">
        <v>170</v>
      </c>
      <c r="Q33" s="3">
        <v>180</v>
      </c>
      <c r="R33" s="3">
        <v>190</v>
      </c>
      <c r="S33" s="3"/>
      <c r="T33" s="3">
        <f>R33</f>
        <v>190</v>
      </c>
      <c r="U33" s="72">
        <f t="shared" si="16"/>
        <v>221.844</v>
      </c>
      <c r="V33" s="3">
        <f t="shared" si="17"/>
        <v>460</v>
      </c>
      <c r="W33" s="72">
        <f t="shared" si="18"/>
        <v>537.096</v>
      </c>
      <c r="X33" s="3">
        <v>260</v>
      </c>
      <c r="Y33" s="19">
        <v>270</v>
      </c>
      <c r="Z33" s="3">
        <v>280</v>
      </c>
      <c r="AA33" s="3"/>
      <c r="AB33" s="3">
        <f>Z33</f>
        <v>280</v>
      </c>
      <c r="AC33" s="72">
        <f t="shared" si="19"/>
        <v>326.928</v>
      </c>
      <c r="AD33" s="3">
        <f t="shared" si="20"/>
        <v>740</v>
      </c>
      <c r="AE33" s="72">
        <f t="shared" si="21"/>
        <v>864.024</v>
      </c>
      <c r="AF33" s="33" t="s">
        <v>190</v>
      </c>
    </row>
    <row r="34" spans="1:32" ht="12.75" customHeight="1">
      <c r="A34" s="32">
        <v>1</v>
      </c>
      <c r="B34" s="11">
        <v>125</v>
      </c>
      <c r="C34" s="11" t="s">
        <v>478</v>
      </c>
      <c r="D34" s="3" t="s">
        <v>33</v>
      </c>
      <c r="E34" s="11" t="s">
        <v>53</v>
      </c>
      <c r="F34" s="16">
        <v>29317</v>
      </c>
      <c r="G34" s="11" t="s">
        <v>21</v>
      </c>
      <c r="H34" s="17">
        <v>119.9</v>
      </c>
      <c r="I34" s="73">
        <v>1.1625</v>
      </c>
      <c r="J34" s="3">
        <v>290</v>
      </c>
      <c r="K34" s="98">
        <v>310</v>
      </c>
      <c r="L34" s="19">
        <v>320</v>
      </c>
      <c r="M34" s="3"/>
      <c r="N34" s="3">
        <f>L34</f>
        <v>320</v>
      </c>
      <c r="O34" s="72">
        <f t="shared" si="15"/>
        <v>372</v>
      </c>
      <c r="P34" s="3">
        <v>210</v>
      </c>
      <c r="Q34" s="3">
        <v>220</v>
      </c>
      <c r="R34" s="3">
        <v>225</v>
      </c>
      <c r="S34" s="3"/>
      <c r="T34" s="3">
        <f>R34</f>
        <v>225</v>
      </c>
      <c r="U34" s="72">
        <f t="shared" si="16"/>
        <v>261.5625</v>
      </c>
      <c r="V34" s="3">
        <f t="shared" si="17"/>
        <v>545</v>
      </c>
      <c r="W34" s="72">
        <f t="shared" si="18"/>
        <v>633.5625</v>
      </c>
      <c r="X34" s="3">
        <v>290</v>
      </c>
      <c r="Y34" s="19">
        <v>300</v>
      </c>
      <c r="Z34" s="3">
        <v>310</v>
      </c>
      <c r="AA34" s="3"/>
      <c r="AB34" s="3">
        <f>Z34</f>
        <v>310</v>
      </c>
      <c r="AC34" s="72">
        <f t="shared" si="19"/>
        <v>360.375</v>
      </c>
      <c r="AD34" s="3">
        <f t="shared" si="20"/>
        <v>855</v>
      </c>
      <c r="AE34" s="72">
        <f t="shared" si="21"/>
        <v>993.9375000000001</v>
      </c>
      <c r="AF34" s="31" t="s">
        <v>482</v>
      </c>
    </row>
    <row r="35" spans="1:32" ht="12.75">
      <c r="A35" s="30">
        <v>2</v>
      </c>
      <c r="B35" s="3">
        <v>125</v>
      </c>
      <c r="C35" s="3" t="s">
        <v>481</v>
      </c>
      <c r="D35" s="3" t="s">
        <v>145</v>
      </c>
      <c r="E35" s="3" t="s">
        <v>53</v>
      </c>
      <c r="F35" s="1">
        <v>30624</v>
      </c>
      <c r="G35" s="3" t="s">
        <v>21</v>
      </c>
      <c r="H35" s="2">
        <v>120</v>
      </c>
      <c r="I35" s="72">
        <v>1.1614</v>
      </c>
      <c r="J35" s="19">
        <v>280</v>
      </c>
      <c r="K35" s="19">
        <v>300</v>
      </c>
      <c r="L35" s="19">
        <v>310</v>
      </c>
      <c r="M35" s="3"/>
      <c r="N35" s="3">
        <f>L35</f>
        <v>310</v>
      </c>
      <c r="O35" s="72">
        <f t="shared" si="15"/>
        <v>360.034</v>
      </c>
      <c r="P35" s="19">
        <v>190</v>
      </c>
      <c r="Q35" s="3">
        <v>200</v>
      </c>
      <c r="R35" s="94">
        <v>205</v>
      </c>
      <c r="S35" s="3"/>
      <c r="T35" s="3">
        <f>Q35</f>
        <v>200</v>
      </c>
      <c r="U35" s="72">
        <f t="shared" si="16"/>
        <v>232.28</v>
      </c>
      <c r="V35" s="3">
        <f t="shared" si="17"/>
        <v>510</v>
      </c>
      <c r="W35" s="72">
        <f t="shared" si="18"/>
        <v>592.314</v>
      </c>
      <c r="X35" s="3">
        <v>290</v>
      </c>
      <c r="Y35" s="19">
        <v>312.5</v>
      </c>
      <c r="Z35" s="94">
        <v>320</v>
      </c>
      <c r="AA35" s="3"/>
      <c r="AB35" s="3">
        <f>Y35</f>
        <v>312.5</v>
      </c>
      <c r="AC35" s="72">
        <f t="shared" si="19"/>
        <v>362.9375</v>
      </c>
      <c r="AD35" s="3">
        <f t="shared" si="20"/>
        <v>822.5</v>
      </c>
      <c r="AE35" s="72">
        <f t="shared" si="21"/>
        <v>955.2515</v>
      </c>
      <c r="AF35" s="31" t="s">
        <v>483</v>
      </c>
    </row>
    <row r="36" spans="1:32" ht="12.75">
      <c r="A36" s="32">
        <v>3</v>
      </c>
      <c r="B36" s="11">
        <v>125</v>
      </c>
      <c r="C36" s="11" t="s">
        <v>477</v>
      </c>
      <c r="D36" s="11" t="s">
        <v>16</v>
      </c>
      <c r="E36" s="11" t="s">
        <v>53</v>
      </c>
      <c r="F36" s="16">
        <v>32374</v>
      </c>
      <c r="G36" s="11" t="s">
        <v>21</v>
      </c>
      <c r="H36" s="17">
        <v>117</v>
      </c>
      <c r="I36" s="73">
        <v>1.1676</v>
      </c>
      <c r="J36" s="94">
        <v>230</v>
      </c>
      <c r="K36" s="19">
        <v>250</v>
      </c>
      <c r="L36" s="19">
        <v>270</v>
      </c>
      <c r="M36" s="3"/>
      <c r="N36" s="3">
        <f>L36</f>
        <v>270</v>
      </c>
      <c r="O36" s="72">
        <f t="shared" si="15"/>
        <v>315.252</v>
      </c>
      <c r="P36" s="3">
        <v>170</v>
      </c>
      <c r="Q36" s="3">
        <v>180</v>
      </c>
      <c r="R36" s="3">
        <v>190</v>
      </c>
      <c r="S36" s="3"/>
      <c r="T36" s="3">
        <f>R36</f>
        <v>190</v>
      </c>
      <c r="U36" s="72">
        <f t="shared" si="16"/>
        <v>221.844</v>
      </c>
      <c r="V36" s="3">
        <f t="shared" si="17"/>
        <v>460</v>
      </c>
      <c r="W36" s="72">
        <f t="shared" si="18"/>
        <v>537.096</v>
      </c>
      <c r="X36" s="3">
        <v>260</v>
      </c>
      <c r="Y36" s="19">
        <v>270</v>
      </c>
      <c r="Z36" s="3">
        <v>280</v>
      </c>
      <c r="AA36" s="3"/>
      <c r="AB36" s="3">
        <f>Z36</f>
        <v>280</v>
      </c>
      <c r="AC36" s="72">
        <f t="shared" si="19"/>
        <v>326.928</v>
      </c>
      <c r="AD36" s="3">
        <f t="shared" si="20"/>
        <v>740</v>
      </c>
      <c r="AE36" s="72">
        <f t="shared" si="21"/>
        <v>864.024</v>
      </c>
      <c r="AF36" s="33"/>
    </row>
    <row r="37" spans="1:32" ht="13.5" thickBot="1">
      <c r="A37" s="86">
        <v>4</v>
      </c>
      <c r="B37" s="49">
        <v>125</v>
      </c>
      <c r="C37" s="49" t="s">
        <v>480</v>
      </c>
      <c r="D37" s="4" t="s">
        <v>172</v>
      </c>
      <c r="E37" s="49" t="s">
        <v>173</v>
      </c>
      <c r="F37" s="87">
        <v>29985</v>
      </c>
      <c r="G37" s="49" t="s">
        <v>21</v>
      </c>
      <c r="H37" s="88">
        <v>116</v>
      </c>
      <c r="I37" s="89">
        <v>1.1693</v>
      </c>
      <c r="J37" s="4">
        <v>230</v>
      </c>
      <c r="K37" s="25">
        <v>240</v>
      </c>
      <c r="L37" s="103">
        <v>250</v>
      </c>
      <c r="M37" s="4"/>
      <c r="N37" s="4">
        <f>K37</f>
        <v>240</v>
      </c>
      <c r="O37" s="76">
        <f t="shared" si="15"/>
        <v>280.632</v>
      </c>
      <c r="P37" s="4">
        <v>170</v>
      </c>
      <c r="Q37" s="99">
        <v>182.5</v>
      </c>
      <c r="R37" s="4">
        <v>185</v>
      </c>
      <c r="S37" s="4"/>
      <c r="T37" s="4">
        <f>R37</f>
        <v>185</v>
      </c>
      <c r="U37" s="76">
        <f t="shared" si="16"/>
        <v>216.3205</v>
      </c>
      <c r="V37" s="4">
        <f t="shared" si="17"/>
        <v>425</v>
      </c>
      <c r="W37" s="76">
        <f t="shared" si="18"/>
        <v>496.9525</v>
      </c>
      <c r="X37" s="4">
        <v>275</v>
      </c>
      <c r="Y37" s="25">
        <v>295</v>
      </c>
      <c r="Z37" s="99">
        <v>315</v>
      </c>
      <c r="AA37" s="4"/>
      <c r="AB37" s="4">
        <f>Y37</f>
        <v>295</v>
      </c>
      <c r="AC37" s="76">
        <f t="shared" si="19"/>
        <v>344.94350000000003</v>
      </c>
      <c r="AD37" s="4">
        <f t="shared" si="20"/>
        <v>720</v>
      </c>
      <c r="AE37" s="76">
        <f t="shared" si="21"/>
        <v>841.896</v>
      </c>
      <c r="AF37" s="90"/>
    </row>
    <row r="38" spans="6:30" ht="12.75">
      <c r="F38" s="100"/>
      <c r="J38" s="101"/>
      <c r="N38" s="12"/>
      <c r="P38" s="101"/>
      <c r="R38" s="101"/>
      <c r="T38" s="12"/>
      <c r="V38" s="12"/>
      <c r="X38" s="101"/>
      <c r="AB38" s="12"/>
      <c r="AD38" s="12"/>
    </row>
  </sheetData>
  <sheetProtection/>
  <mergeCells count="15">
    <mergeCell ref="E3:E4"/>
    <mergeCell ref="F3:F4"/>
    <mergeCell ref="A3:A4"/>
    <mergeCell ref="B3:B4"/>
    <mergeCell ref="C3:C4"/>
    <mergeCell ref="D3:D4"/>
    <mergeCell ref="X3:AC3"/>
    <mergeCell ref="AD3:AE3"/>
    <mergeCell ref="AF3:AF4"/>
    <mergeCell ref="G3:G4"/>
    <mergeCell ref="H3:H4"/>
    <mergeCell ref="I3:I4"/>
    <mergeCell ref="J3:O3"/>
    <mergeCell ref="P3:U3"/>
    <mergeCell ref="V3:W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2"/>
  <sheetViews>
    <sheetView zoomScale="75" zoomScaleNormal="75" workbookViewId="0" topLeftCell="A70">
      <selection activeCell="A102" sqref="A102:IV102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5.25390625" style="12" bestFit="1" customWidth="1"/>
    <col min="4" max="4" width="31.6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56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484</v>
      </c>
      <c r="H1" s="9"/>
      <c r="I1" s="54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57"/>
      <c r="J2" s="18"/>
      <c r="K2" s="18"/>
      <c r="L2" s="18"/>
      <c r="M2" s="18"/>
      <c r="N2" s="28"/>
      <c r="O2" s="58"/>
    </row>
    <row r="3" spans="1:16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8</v>
      </c>
      <c r="K3" s="123"/>
      <c r="L3" s="123"/>
      <c r="M3" s="123"/>
      <c r="N3" s="123"/>
      <c r="O3" s="123"/>
      <c r="P3" s="124" t="s">
        <v>30</v>
      </c>
    </row>
    <row r="4" spans="1:16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59">
        <v>2</v>
      </c>
      <c r="L4" s="59">
        <v>3</v>
      </c>
      <c r="M4" s="59">
        <v>4</v>
      </c>
      <c r="N4" s="59" t="s">
        <v>12</v>
      </c>
      <c r="O4" s="62" t="s">
        <v>1</v>
      </c>
      <c r="P4" s="125"/>
    </row>
    <row r="5" spans="1:16" s="14" customFormat="1" ht="15.75">
      <c r="A5" s="107"/>
      <c r="B5" s="104"/>
      <c r="C5" s="64" t="s">
        <v>721</v>
      </c>
      <c r="D5" s="104"/>
      <c r="E5" s="104"/>
      <c r="F5" s="104"/>
      <c r="G5" s="104"/>
      <c r="H5" s="105"/>
      <c r="I5" s="106"/>
      <c r="J5" s="109"/>
      <c r="K5" s="109"/>
      <c r="L5" s="109"/>
      <c r="M5" s="109"/>
      <c r="N5" s="109"/>
      <c r="O5" s="110"/>
      <c r="P5" s="108"/>
    </row>
    <row r="6" spans="1:16" ht="12.75">
      <c r="A6" s="32">
        <v>1</v>
      </c>
      <c r="B6" s="11">
        <v>44</v>
      </c>
      <c r="C6" s="11" t="s">
        <v>487</v>
      </c>
      <c r="D6" s="11" t="s">
        <v>488</v>
      </c>
      <c r="E6" s="11" t="s">
        <v>53</v>
      </c>
      <c r="F6" s="16">
        <v>36687</v>
      </c>
      <c r="G6" s="11" t="s">
        <v>24</v>
      </c>
      <c r="H6" s="17">
        <v>44</v>
      </c>
      <c r="I6" s="73">
        <v>3.0042</v>
      </c>
      <c r="J6" s="3">
        <v>52.5</v>
      </c>
      <c r="K6" s="94">
        <v>57.5</v>
      </c>
      <c r="L6" s="118">
        <v>57.5</v>
      </c>
      <c r="M6" s="94">
        <v>60</v>
      </c>
      <c r="N6" s="3">
        <f>L6</f>
        <v>57.5</v>
      </c>
      <c r="O6" s="72">
        <f aca="true" t="shared" si="0" ref="O6:O15">N6*I6</f>
        <v>172.7415</v>
      </c>
      <c r="P6" s="31"/>
    </row>
    <row r="7" spans="1:16" ht="12.75">
      <c r="A7" s="30">
        <v>1</v>
      </c>
      <c r="B7" s="3">
        <v>56</v>
      </c>
      <c r="C7" s="3" t="s">
        <v>493</v>
      </c>
      <c r="D7" s="3" t="s">
        <v>399</v>
      </c>
      <c r="E7" s="3" t="s">
        <v>53</v>
      </c>
      <c r="F7" s="1">
        <v>32400</v>
      </c>
      <c r="G7" s="3" t="s">
        <v>21</v>
      </c>
      <c r="H7" s="2">
        <v>54.6</v>
      </c>
      <c r="I7" s="72">
        <v>2.0576</v>
      </c>
      <c r="J7" s="11">
        <v>95</v>
      </c>
      <c r="K7" s="3">
        <v>102.5</v>
      </c>
      <c r="L7" s="97">
        <v>107.5</v>
      </c>
      <c r="M7" s="3"/>
      <c r="N7" s="3">
        <f>K7</f>
        <v>102.5</v>
      </c>
      <c r="O7" s="72">
        <f t="shared" si="0"/>
        <v>210.904</v>
      </c>
      <c r="P7" s="31" t="s">
        <v>585</v>
      </c>
    </row>
    <row r="8" spans="1:16" ht="12.75">
      <c r="A8" s="30">
        <v>2</v>
      </c>
      <c r="B8" s="3">
        <v>56</v>
      </c>
      <c r="C8" s="3" t="s">
        <v>491</v>
      </c>
      <c r="D8" s="3" t="s">
        <v>14</v>
      </c>
      <c r="E8" s="3" t="s">
        <v>53</v>
      </c>
      <c r="F8" s="1">
        <v>32552</v>
      </c>
      <c r="G8" s="3" t="s">
        <v>21</v>
      </c>
      <c r="H8" s="2">
        <v>55.9</v>
      </c>
      <c r="I8" s="72">
        <v>2.0084</v>
      </c>
      <c r="J8" s="11">
        <v>82.5</v>
      </c>
      <c r="K8" s="3">
        <v>87.5</v>
      </c>
      <c r="L8" s="11">
        <v>90</v>
      </c>
      <c r="M8" s="3"/>
      <c r="N8" s="3">
        <f>L8</f>
        <v>90</v>
      </c>
      <c r="O8" s="72">
        <f t="shared" si="0"/>
        <v>180.756</v>
      </c>
      <c r="P8" s="31" t="s">
        <v>745</v>
      </c>
    </row>
    <row r="9" spans="1:16" ht="12.75">
      <c r="A9" s="30">
        <v>1</v>
      </c>
      <c r="B9" s="3">
        <v>67.5</v>
      </c>
      <c r="C9" s="3" t="s">
        <v>492</v>
      </c>
      <c r="D9" s="3" t="s">
        <v>16</v>
      </c>
      <c r="E9" s="3" t="s">
        <v>53</v>
      </c>
      <c r="F9" s="1">
        <v>31912</v>
      </c>
      <c r="G9" s="3" t="s">
        <v>21</v>
      </c>
      <c r="H9" s="2">
        <v>67.1</v>
      </c>
      <c r="I9" s="72">
        <v>1.7255</v>
      </c>
      <c r="J9" s="11">
        <v>85</v>
      </c>
      <c r="K9" s="11">
        <v>90</v>
      </c>
      <c r="L9" s="97">
        <v>92.5</v>
      </c>
      <c r="M9" s="3"/>
      <c r="N9" s="3">
        <f>K9</f>
        <v>90</v>
      </c>
      <c r="O9" s="72">
        <f t="shared" si="0"/>
        <v>155.29500000000002</v>
      </c>
      <c r="P9" s="31"/>
    </row>
    <row r="10" spans="1:16" ht="12.75">
      <c r="A10" s="30">
        <v>2</v>
      </c>
      <c r="B10" s="3">
        <v>67.5</v>
      </c>
      <c r="C10" s="3" t="s">
        <v>490</v>
      </c>
      <c r="D10" s="3" t="s">
        <v>16</v>
      </c>
      <c r="E10" s="3" t="s">
        <v>53</v>
      </c>
      <c r="F10" s="1">
        <v>26617</v>
      </c>
      <c r="G10" s="3" t="s">
        <v>21</v>
      </c>
      <c r="H10" s="2">
        <v>67.5</v>
      </c>
      <c r="I10" s="72">
        <v>1.7128</v>
      </c>
      <c r="J10" s="11">
        <v>70</v>
      </c>
      <c r="K10" s="3">
        <v>75</v>
      </c>
      <c r="L10" s="3">
        <v>80</v>
      </c>
      <c r="M10" s="3"/>
      <c r="N10" s="3">
        <f>L10</f>
        <v>80</v>
      </c>
      <c r="O10" s="72">
        <f t="shared" si="0"/>
        <v>137.024</v>
      </c>
      <c r="P10" s="31"/>
    </row>
    <row r="11" spans="1:16" ht="12.75">
      <c r="A11" s="30">
        <v>3</v>
      </c>
      <c r="B11" s="11">
        <v>67.5</v>
      </c>
      <c r="C11" s="3" t="s">
        <v>489</v>
      </c>
      <c r="D11" s="3" t="s">
        <v>15</v>
      </c>
      <c r="E11" s="3" t="s">
        <v>53</v>
      </c>
      <c r="F11" s="1">
        <v>31163</v>
      </c>
      <c r="G11" s="3" t="s">
        <v>21</v>
      </c>
      <c r="H11" s="2">
        <v>65.4</v>
      </c>
      <c r="I11" s="72">
        <v>1.7659</v>
      </c>
      <c r="J11" s="11">
        <v>50</v>
      </c>
      <c r="K11" s="11">
        <v>57.5</v>
      </c>
      <c r="L11" s="11">
        <v>60</v>
      </c>
      <c r="M11" s="3"/>
      <c r="N11" s="3">
        <f>L11</f>
        <v>60</v>
      </c>
      <c r="O11" s="72">
        <f t="shared" si="0"/>
        <v>105.95400000000001</v>
      </c>
      <c r="P11" s="31"/>
    </row>
    <row r="12" spans="1:16" ht="12.75">
      <c r="A12" s="30">
        <v>4</v>
      </c>
      <c r="B12" s="3">
        <v>67.5</v>
      </c>
      <c r="C12" s="3" t="s">
        <v>485</v>
      </c>
      <c r="D12" s="3" t="s">
        <v>110</v>
      </c>
      <c r="E12" s="3" t="s">
        <v>53</v>
      </c>
      <c r="F12" s="1">
        <v>29531</v>
      </c>
      <c r="G12" s="3" t="s">
        <v>21</v>
      </c>
      <c r="H12" s="2">
        <v>66.8</v>
      </c>
      <c r="I12" s="72">
        <v>1.7344</v>
      </c>
      <c r="J12" s="97">
        <v>45</v>
      </c>
      <c r="K12" s="3">
        <v>45</v>
      </c>
      <c r="L12" s="94">
        <v>47.5</v>
      </c>
      <c r="M12" s="3"/>
      <c r="N12" s="3">
        <f>K12</f>
        <v>45</v>
      </c>
      <c r="O12" s="72">
        <f t="shared" si="0"/>
        <v>78.048</v>
      </c>
      <c r="P12" s="31"/>
    </row>
    <row r="13" spans="1:16" ht="12.75">
      <c r="A13" s="30">
        <v>1</v>
      </c>
      <c r="B13" s="3">
        <v>75</v>
      </c>
      <c r="C13" s="3" t="s">
        <v>494</v>
      </c>
      <c r="D13" s="3" t="s">
        <v>488</v>
      </c>
      <c r="E13" s="3" t="s">
        <v>53</v>
      </c>
      <c r="F13" s="1">
        <v>31561</v>
      </c>
      <c r="G13" s="3" t="s">
        <v>21</v>
      </c>
      <c r="H13" s="2">
        <v>71.4</v>
      </c>
      <c r="I13" s="72">
        <v>1.6506</v>
      </c>
      <c r="J13" s="20">
        <v>100</v>
      </c>
      <c r="K13" s="3">
        <v>107.5</v>
      </c>
      <c r="L13" s="97">
        <v>112.5</v>
      </c>
      <c r="M13" s="3"/>
      <c r="N13" s="3">
        <f>K13</f>
        <v>107.5</v>
      </c>
      <c r="O13" s="72">
        <f t="shared" si="0"/>
        <v>177.4395</v>
      </c>
      <c r="P13" s="31"/>
    </row>
    <row r="14" spans="1:16" ht="12.75">
      <c r="A14" s="32">
        <v>1</v>
      </c>
      <c r="B14" s="11">
        <v>82.5</v>
      </c>
      <c r="C14" s="11" t="s">
        <v>495</v>
      </c>
      <c r="D14" s="11" t="s">
        <v>135</v>
      </c>
      <c r="E14" s="11" t="s">
        <v>53</v>
      </c>
      <c r="F14" s="16">
        <v>29399</v>
      </c>
      <c r="G14" s="11" t="s">
        <v>21</v>
      </c>
      <c r="H14" s="17">
        <v>82.1</v>
      </c>
      <c r="I14" s="73">
        <v>1.4892</v>
      </c>
      <c r="J14" s="3">
        <v>115</v>
      </c>
      <c r="K14" s="3">
        <v>122.5</v>
      </c>
      <c r="L14" s="94">
        <v>127.5</v>
      </c>
      <c r="M14" s="3"/>
      <c r="N14" s="3">
        <f>K14</f>
        <v>122.5</v>
      </c>
      <c r="O14" s="72">
        <f t="shared" si="0"/>
        <v>182.42700000000002</v>
      </c>
      <c r="P14" s="33" t="s">
        <v>744</v>
      </c>
    </row>
    <row r="15" spans="1:16" ht="12.75">
      <c r="A15" s="32">
        <v>1</v>
      </c>
      <c r="B15" s="11">
        <v>90</v>
      </c>
      <c r="C15" s="11" t="s">
        <v>486</v>
      </c>
      <c r="D15" s="11" t="s">
        <v>15</v>
      </c>
      <c r="E15" s="11" t="s">
        <v>53</v>
      </c>
      <c r="F15" s="16">
        <v>31623</v>
      </c>
      <c r="G15" s="11" t="s">
        <v>21</v>
      </c>
      <c r="H15" s="17">
        <v>82.6</v>
      </c>
      <c r="I15" s="73">
        <v>1.4839</v>
      </c>
      <c r="J15" s="3">
        <v>45</v>
      </c>
      <c r="K15" s="3">
        <v>50</v>
      </c>
      <c r="L15" s="3">
        <v>52.5</v>
      </c>
      <c r="M15" s="3"/>
      <c r="N15" s="3">
        <f>L15</f>
        <v>52.5</v>
      </c>
      <c r="O15" s="72">
        <f t="shared" si="0"/>
        <v>77.90474999999999</v>
      </c>
      <c r="P15" s="33"/>
    </row>
    <row r="16" spans="1:16" ht="15.75">
      <c r="A16" s="30"/>
      <c r="B16" s="3"/>
      <c r="C16" s="75" t="s">
        <v>722</v>
      </c>
      <c r="D16" s="3"/>
      <c r="E16" s="3"/>
      <c r="F16" s="1"/>
      <c r="G16" s="3"/>
      <c r="H16" s="2"/>
      <c r="I16" s="72"/>
      <c r="J16" s="11"/>
      <c r="K16" s="3"/>
      <c r="L16" s="11"/>
      <c r="M16" s="3"/>
      <c r="N16" s="3"/>
      <c r="O16" s="72"/>
      <c r="P16" s="31"/>
    </row>
    <row r="17" spans="1:16" ht="12.75">
      <c r="A17" s="30">
        <v>1</v>
      </c>
      <c r="B17" s="3">
        <v>52</v>
      </c>
      <c r="C17" s="3" t="s">
        <v>496</v>
      </c>
      <c r="D17" s="3" t="s">
        <v>135</v>
      </c>
      <c r="E17" s="3" t="s">
        <v>53</v>
      </c>
      <c r="F17" s="1">
        <v>31691</v>
      </c>
      <c r="G17" s="3" t="s">
        <v>21</v>
      </c>
      <c r="H17" s="2">
        <v>37.9</v>
      </c>
      <c r="I17" s="72">
        <v>2.8225</v>
      </c>
      <c r="J17" s="119">
        <v>65</v>
      </c>
      <c r="K17" s="94">
        <v>70</v>
      </c>
      <c r="L17" s="97">
        <v>70</v>
      </c>
      <c r="M17" s="3"/>
      <c r="N17" s="3">
        <f>J17</f>
        <v>65</v>
      </c>
      <c r="O17" s="72">
        <f aca="true" t="shared" si="1" ref="O17:O33">N17*I17</f>
        <v>183.46249999999998</v>
      </c>
      <c r="P17" s="31"/>
    </row>
    <row r="18" spans="1:16" ht="12.75">
      <c r="A18" s="30">
        <v>1</v>
      </c>
      <c r="B18" s="3">
        <v>60</v>
      </c>
      <c r="C18" s="3" t="s">
        <v>504</v>
      </c>
      <c r="D18" s="3" t="s">
        <v>16</v>
      </c>
      <c r="E18" s="3" t="s">
        <v>53</v>
      </c>
      <c r="F18" s="1">
        <v>25869</v>
      </c>
      <c r="G18" s="3" t="s">
        <v>61</v>
      </c>
      <c r="H18" s="2">
        <v>59</v>
      </c>
      <c r="I18" s="72">
        <v>1.8245</v>
      </c>
      <c r="J18" s="11">
        <v>115</v>
      </c>
      <c r="K18" s="118">
        <v>125</v>
      </c>
      <c r="L18" s="94">
        <v>130</v>
      </c>
      <c r="M18" s="3"/>
      <c r="N18" s="3">
        <f>K18</f>
        <v>125</v>
      </c>
      <c r="O18" s="72">
        <f t="shared" si="1"/>
        <v>228.0625</v>
      </c>
      <c r="P18" s="31"/>
    </row>
    <row r="19" spans="1:16" ht="12.75" customHeight="1">
      <c r="A19" s="30">
        <v>1</v>
      </c>
      <c r="B19" s="3">
        <v>67.5</v>
      </c>
      <c r="C19" s="3" t="s">
        <v>509</v>
      </c>
      <c r="D19" s="3" t="s">
        <v>510</v>
      </c>
      <c r="E19" s="3" t="s">
        <v>511</v>
      </c>
      <c r="F19" s="1">
        <v>29574</v>
      </c>
      <c r="G19" s="3" t="s">
        <v>21</v>
      </c>
      <c r="H19" s="2">
        <v>67.5</v>
      </c>
      <c r="I19" s="72">
        <v>1.5983</v>
      </c>
      <c r="J19" s="11">
        <v>140</v>
      </c>
      <c r="K19" s="11">
        <v>150</v>
      </c>
      <c r="L19" s="97">
        <v>155</v>
      </c>
      <c r="M19" s="3"/>
      <c r="N19" s="3">
        <f>K19</f>
        <v>150</v>
      </c>
      <c r="O19" s="72">
        <f t="shared" si="1"/>
        <v>239.745</v>
      </c>
      <c r="P19" s="31"/>
    </row>
    <row r="20" spans="1:16" ht="12.75" customHeight="1">
      <c r="A20" s="30">
        <v>2</v>
      </c>
      <c r="B20" s="3">
        <v>67.5</v>
      </c>
      <c r="C20" s="3" t="s">
        <v>507</v>
      </c>
      <c r="D20" s="3" t="s">
        <v>107</v>
      </c>
      <c r="E20" s="3" t="s">
        <v>53</v>
      </c>
      <c r="F20" s="1">
        <v>31322</v>
      </c>
      <c r="G20" s="3" t="s">
        <v>21</v>
      </c>
      <c r="H20" s="2">
        <v>66.3</v>
      </c>
      <c r="I20" s="72">
        <v>1.6281</v>
      </c>
      <c r="J20" s="11">
        <v>130</v>
      </c>
      <c r="K20" s="11">
        <v>140</v>
      </c>
      <c r="L20" s="97">
        <v>150</v>
      </c>
      <c r="M20" s="3"/>
      <c r="N20" s="3">
        <f>K20</f>
        <v>140</v>
      </c>
      <c r="O20" s="72">
        <f t="shared" si="1"/>
        <v>227.93400000000003</v>
      </c>
      <c r="P20" s="31"/>
    </row>
    <row r="21" spans="1:16" ht="12.75">
      <c r="A21" s="30">
        <v>1</v>
      </c>
      <c r="B21" s="3">
        <v>67.5</v>
      </c>
      <c r="C21" s="3" t="s">
        <v>500</v>
      </c>
      <c r="D21" s="3" t="s">
        <v>107</v>
      </c>
      <c r="E21" s="3" t="s">
        <v>53</v>
      </c>
      <c r="F21" s="1">
        <v>35141</v>
      </c>
      <c r="G21" s="3" t="s">
        <v>24</v>
      </c>
      <c r="H21" s="2">
        <v>63.3</v>
      </c>
      <c r="I21" s="72">
        <v>1.9984</v>
      </c>
      <c r="J21" s="11">
        <v>100</v>
      </c>
      <c r="K21" s="11">
        <v>107.5</v>
      </c>
      <c r="L21" s="11">
        <v>112.5</v>
      </c>
      <c r="M21" s="3"/>
      <c r="N21" s="3">
        <f>L21</f>
        <v>112.5</v>
      </c>
      <c r="O21" s="72">
        <f t="shared" si="1"/>
        <v>224.82</v>
      </c>
      <c r="P21" s="31" t="s">
        <v>738</v>
      </c>
    </row>
    <row r="22" spans="1:16" ht="12.75">
      <c r="A22" s="30">
        <v>2</v>
      </c>
      <c r="B22" s="3">
        <v>67.5</v>
      </c>
      <c r="C22" s="3" t="s">
        <v>497</v>
      </c>
      <c r="D22" s="3" t="s">
        <v>15</v>
      </c>
      <c r="E22" s="3" t="s">
        <v>53</v>
      </c>
      <c r="F22" s="1">
        <v>35251</v>
      </c>
      <c r="G22" s="3" t="s">
        <v>24</v>
      </c>
      <c r="H22" s="2">
        <v>61.6</v>
      </c>
      <c r="I22" s="72">
        <v>2.0559</v>
      </c>
      <c r="J22" s="11">
        <v>65</v>
      </c>
      <c r="K22" s="11">
        <v>70</v>
      </c>
      <c r="L22" s="97">
        <v>75</v>
      </c>
      <c r="M22" s="3"/>
      <c r="N22" s="3">
        <f>K22</f>
        <v>70</v>
      </c>
      <c r="O22" s="72">
        <f t="shared" si="1"/>
        <v>143.91299999999998</v>
      </c>
      <c r="P22" s="31"/>
    </row>
    <row r="23" spans="1:16" ht="12.75">
      <c r="A23" s="30">
        <v>1</v>
      </c>
      <c r="B23" s="3">
        <v>67.5</v>
      </c>
      <c r="C23" s="3" t="s">
        <v>501</v>
      </c>
      <c r="D23" s="3" t="s">
        <v>15</v>
      </c>
      <c r="E23" s="3" t="s">
        <v>53</v>
      </c>
      <c r="F23" s="1">
        <v>34267</v>
      </c>
      <c r="G23" s="3" t="s">
        <v>23</v>
      </c>
      <c r="H23" s="2">
        <v>63.8</v>
      </c>
      <c r="I23" s="72">
        <v>1.8167</v>
      </c>
      <c r="J23" s="11">
        <v>105</v>
      </c>
      <c r="K23" s="11">
        <v>110</v>
      </c>
      <c r="L23" s="11">
        <v>115</v>
      </c>
      <c r="M23" s="3"/>
      <c r="N23" s="3">
        <f>L23</f>
        <v>115</v>
      </c>
      <c r="O23" s="72">
        <f t="shared" si="1"/>
        <v>208.9205</v>
      </c>
      <c r="P23" s="31"/>
    </row>
    <row r="24" spans="1:16" ht="12.75" customHeight="1">
      <c r="A24" s="30">
        <v>1</v>
      </c>
      <c r="B24" s="3">
        <v>67.5</v>
      </c>
      <c r="C24" s="3" t="s">
        <v>505</v>
      </c>
      <c r="D24" s="3" t="s">
        <v>107</v>
      </c>
      <c r="E24" s="3" t="s">
        <v>53</v>
      </c>
      <c r="F24" s="1">
        <v>34189</v>
      </c>
      <c r="G24" s="3" t="s">
        <v>22</v>
      </c>
      <c r="H24" s="2">
        <v>67.5</v>
      </c>
      <c r="I24" s="72">
        <v>1.6942</v>
      </c>
      <c r="J24" s="11">
        <v>120</v>
      </c>
      <c r="K24" s="11">
        <v>125</v>
      </c>
      <c r="L24" s="120">
        <v>130</v>
      </c>
      <c r="M24" s="3"/>
      <c r="N24" s="3">
        <f>L24</f>
        <v>130</v>
      </c>
      <c r="O24" s="72">
        <f t="shared" si="1"/>
        <v>220.24599999999998</v>
      </c>
      <c r="P24" s="31" t="s">
        <v>739</v>
      </c>
    </row>
    <row r="25" spans="1:16" ht="12.75" customHeight="1">
      <c r="A25" s="30">
        <v>1</v>
      </c>
      <c r="B25" s="3">
        <v>75</v>
      </c>
      <c r="C25" s="3" t="s">
        <v>514</v>
      </c>
      <c r="D25" s="3" t="s">
        <v>35</v>
      </c>
      <c r="E25" s="3" t="s">
        <v>53</v>
      </c>
      <c r="F25" s="1">
        <v>32486</v>
      </c>
      <c r="G25" s="3" t="s">
        <v>25</v>
      </c>
      <c r="H25" s="2">
        <v>75</v>
      </c>
      <c r="I25" s="72">
        <v>1.4821</v>
      </c>
      <c r="J25" s="11">
        <v>147.5</v>
      </c>
      <c r="K25" s="3">
        <v>155</v>
      </c>
      <c r="L25" s="3">
        <v>157.5</v>
      </c>
      <c r="M25" s="3"/>
      <c r="N25" s="3">
        <f>L25</f>
        <v>157.5</v>
      </c>
      <c r="O25" s="72">
        <f t="shared" si="1"/>
        <v>233.43075</v>
      </c>
      <c r="P25" s="31" t="s">
        <v>735</v>
      </c>
    </row>
    <row r="26" spans="1:16" ht="12.75" customHeight="1">
      <c r="A26" s="30">
        <v>2</v>
      </c>
      <c r="B26" s="3">
        <v>75</v>
      </c>
      <c r="C26" s="3" t="s">
        <v>512</v>
      </c>
      <c r="D26" s="3" t="s">
        <v>135</v>
      </c>
      <c r="E26" s="3" t="s">
        <v>53</v>
      </c>
      <c r="F26" s="1">
        <v>32053</v>
      </c>
      <c r="G26" s="3" t="s">
        <v>25</v>
      </c>
      <c r="H26" s="2">
        <v>73.9</v>
      </c>
      <c r="I26" s="72">
        <v>1.4815</v>
      </c>
      <c r="J26" s="11">
        <v>140</v>
      </c>
      <c r="K26" s="3">
        <v>147.5</v>
      </c>
      <c r="L26" s="94">
        <v>155</v>
      </c>
      <c r="M26" s="3"/>
      <c r="N26" s="3">
        <f>K26</f>
        <v>147.5</v>
      </c>
      <c r="O26" s="72">
        <f t="shared" si="1"/>
        <v>218.52125</v>
      </c>
      <c r="P26" s="31"/>
    </row>
    <row r="27" spans="1:16" ht="12.75">
      <c r="A27" s="30" t="s">
        <v>118</v>
      </c>
      <c r="B27" s="3">
        <v>75</v>
      </c>
      <c r="C27" s="3" t="s">
        <v>503</v>
      </c>
      <c r="D27" s="3" t="s">
        <v>15</v>
      </c>
      <c r="E27" s="3" t="s">
        <v>53</v>
      </c>
      <c r="F27" s="1">
        <v>25355</v>
      </c>
      <c r="G27" s="3" t="s">
        <v>61</v>
      </c>
      <c r="H27" s="2">
        <v>71.6</v>
      </c>
      <c r="I27" s="72">
        <v>1.5333</v>
      </c>
      <c r="J27" s="97">
        <v>120</v>
      </c>
      <c r="K27" s="94">
        <v>125</v>
      </c>
      <c r="L27" s="94">
        <v>125</v>
      </c>
      <c r="M27" s="3"/>
      <c r="N27" s="94">
        <v>0</v>
      </c>
      <c r="O27" s="72">
        <f t="shared" si="1"/>
        <v>0</v>
      </c>
      <c r="P27" s="31"/>
    </row>
    <row r="28" spans="1:16" ht="12.75">
      <c r="A28" s="30">
        <v>1</v>
      </c>
      <c r="B28" s="3">
        <v>75</v>
      </c>
      <c r="C28" s="3" t="s">
        <v>502</v>
      </c>
      <c r="D28" s="3" t="s">
        <v>16</v>
      </c>
      <c r="E28" s="3" t="s">
        <v>53</v>
      </c>
      <c r="F28" s="1">
        <v>23530</v>
      </c>
      <c r="G28" s="3" t="s">
        <v>69</v>
      </c>
      <c r="H28" s="2">
        <v>75</v>
      </c>
      <c r="I28" s="72">
        <v>1.6024</v>
      </c>
      <c r="J28" s="11">
        <v>115</v>
      </c>
      <c r="K28" s="3">
        <v>120</v>
      </c>
      <c r="L28" s="118">
        <v>122.5</v>
      </c>
      <c r="M28" s="94">
        <v>125</v>
      </c>
      <c r="N28" s="3">
        <f>L28</f>
        <v>122.5</v>
      </c>
      <c r="O28" s="72">
        <f t="shared" si="1"/>
        <v>196.294</v>
      </c>
      <c r="P28" s="31"/>
    </row>
    <row r="29" spans="1:16" ht="12.75">
      <c r="A29" s="30">
        <v>1</v>
      </c>
      <c r="B29" s="3">
        <v>75</v>
      </c>
      <c r="C29" s="3" t="s">
        <v>498</v>
      </c>
      <c r="D29" s="3" t="s">
        <v>16</v>
      </c>
      <c r="E29" s="3" t="s">
        <v>53</v>
      </c>
      <c r="F29" s="1">
        <v>15936</v>
      </c>
      <c r="G29" s="3" t="s">
        <v>328</v>
      </c>
      <c r="H29" s="2">
        <v>74.5</v>
      </c>
      <c r="I29" s="72">
        <v>2.9931</v>
      </c>
      <c r="J29" s="11">
        <v>70</v>
      </c>
      <c r="K29" s="3">
        <v>75</v>
      </c>
      <c r="L29" s="3">
        <v>80</v>
      </c>
      <c r="M29" s="3"/>
      <c r="N29" s="3">
        <f>L29</f>
        <v>80</v>
      </c>
      <c r="O29" s="72">
        <f t="shared" si="1"/>
        <v>239.448</v>
      </c>
      <c r="P29" s="31"/>
    </row>
    <row r="30" spans="1:16" ht="12.75">
      <c r="A30" s="30">
        <v>1</v>
      </c>
      <c r="B30" s="3">
        <v>75</v>
      </c>
      <c r="C30" s="3" t="s">
        <v>513</v>
      </c>
      <c r="D30" s="3" t="s">
        <v>15</v>
      </c>
      <c r="E30" s="3" t="s">
        <v>53</v>
      </c>
      <c r="F30" s="1">
        <v>27009</v>
      </c>
      <c r="G30" s="3" t="s">
        <v>21</v>
      </c>
      <c r="H30" s="2">
        <v>74.5</v>
      </c>
      <c r="I30" s="72">
        <v>1.4744</v>
      </c>
      <c r="J30" s="11">
        <v>147.5</v>
      </c>
      <c r="K30" s="3">
        <v>152.5</v>
      </c>
      <c r="L30" s="3">
        <v>157.5</v>
      </c>
      <c r="M30" s="3"/>
      <c r="N30" s="3">
        <f>L30</f>
        <v>157.5</v>
      </c>
      <c r="O30" s="72">
        <f t="shared" si="1"/>
        <v>232.218</v>
      </c>
      <c r="P30" s="31"/>
    </row>
    <row r="31" spans="1:16" ht="12.75" customHeight="1">
      <c r="A31" s="30">
        <v>2</v>
      </c>
      <c r="B31" s="3">
        <v>75</v>
      </c>
      <c r="C31" s="3" t="s">
        <v>508</v>
      </c>
      <c r="D31" s="3" t="s">
        <v>16</v>
      </c>
      <c r="E31" s="3" t="s">
        <v>53</v>
      </c>
      <c r="F31" s="1">
        <v>29459</v>
      </c>
      <c r="G31" s="3" t="s">
        <v>21</v>
      </c>
      <c r="H31" s="2">
        <v>74.4</v>
      </c>
      <c r="I31" s="72">
        <v>1.4744</v>
      </c>
      <c r="J31" s="11">
        <v>142.5</v>
      </c>
      <c r="K31" s="3">
        <v>147.5</v>
      </c>
      <c r="L31" s="94">
        <v>150</v>
      </c>
      <c r="M31" s="3"/>
      <c r="N31" s="3">
        <f>K31</f>
        <v>147.5</v>
      </c>
      <c r="O31" s="72">
        <f t="shared" si="1"/>
        <v>217.474</v>
      </c>
      <c r="P31" s="31"/>
    </row>
    <row r="32" spans="1:16" ht="12.75" customHeight="1">
      <c r="A32" s="30">
        <v>1</v>
      </c>
      <c r="B32" s="3">
        <v>75</v>
      </c>
      <c r="C32" s="3" t="s">
        <v>506</v>
      </c>
      <c r="D32" s="3" t="s">
        <v>107</v>
      </c>
      <c r="E32" s="3" t="s">
        <v>53</v>
      </c>
      <c r="F32" s="1">
        <v>34845</v>
      </c>
      <c r="G32" s="3" t="s">
        <v>23</v>
      </c>
      <c r="H32" s="2">
        <v>75</v>
      </c>
      <c r="I32" s="72">
        <v>1.6581</v>
      </c>
      <c r="J32" s="97">
        <v>122.5</v>
      </c>
      <c r="K32" s="3">
        <v>122.5</v>
      </c>
      <c r="L32" s="94">
        <v>130</v>
      </c>
      <c r="M32" s="3"/>
      <c r="N32" s="3">
        <f>K32</f>
        <v>122.5</v>
      </c>
      <c r="O32" s="72">
        <f t="shared" si="1"/>
        <v>203.11724999999998</v>
      </c>
      <c r="P32" s="31"/>
    </row>
    <row r="33" spans="1:16" ht="12.75">
      <c r="A33" s="30">
        <v>2</v>
      </c>
      <c r="B33" s="3">
        <v>75</v>
      </c>
      <c r="C33" s="3" t="s">
        <v>499</v>
      </c>
      <c r="D33" s="3" t="s">
        <v>15</v>
      </c>
      <c r="E33" s="3" t="s">
        <v>53</v>
      </c>
      <c r="F33" s="1">
        <v>34541</v>
      </c>
      <c r="G33" s="3" t="s">
        <v>23</v>
      </c>
      <c r="H33" s="2">
        <v>68.7</v>
      </c>
      <c r="I33" s="72">
        <v>1.706</v>
      </c>
      <c r="J33" s="11">
        <v>80</v>
      </c>
      <c r="K33" s="3">
        <v>85</v>
      </c>
      <c r="L33" s="3">
        <v>90</v>
      </c>
      <c r="M33" s="3"/>
      <c r="N33" s="3">
        <f>L33</f>
        <v>90</v>
      </c>
      <c r="O33" s="72">
        <f t="shared" si="1"/>
        <v>153.54</v>
      </c>
      <c r="P33" s="31"/>
    </row>
    <row r="34" spans="1:16" ht="12.75">
      <c r="A34" s="30">
        <v>1</v>
      </c>
      <c r="B34" s="3">
        <v>82.5</v>
      </c>
      <c r="C34" s="3" t="s">
        <v>523</v>
      </c>
      <c r="D34" s="3" t="s">
        <v>32</v>
      </c>
      <c r="E34" s="3" t="s">
        <v>53</v>
      </c>
      <c r="F34" s="1">
        <v>25376</v>
      </c>
      <c r="G34" s="3" t="s">
        <v>61</v>
      </c>
      <c r="H34" s="2">
        <v>76</v>
      </c>
      <c r="I34" s="72">
        <v>1.4599</v>
      </c>
      <c r="J34" s="11">
        <v>165</v>
      </c>
      <c r="K34" s="11">
        <v>172.5</v>
      </c>
      <c r="L34" s="97">
        <v>177.5</v>
      </c>
      <c r="M34" s="3"/>
      <c r="N34" s="3">
        <f>K34</f>
        <v>172.5</v>
      </c>
      <c r="O34" s="72">
        <f aca="true" t="shared" si="2" ref="O34:O44">N34*I34</f>
        <v>251.83275</v>
      </c>
      <c r="P34" s="31"/>
    </row>
    <row r="35" spans="1:16" ht="12.75">
      <c r="A35" s="30">
        <v>1</v>
      </c>
      <c r="B35" s="3">
        <v>82.5</v>
      </c>
      <c r="C35" s="3" t="s">
        <v>516</v>
      </c>
      <c r="D35" s="3" t="s">
        <v>18</v>
      </c>
      <c r="E35" s="3" t="s">
        <v>53</v>
      </c>
      <c r="F35" s="1">
        <v>19426</v>
      </c>
      <c r="G35" s="3" t="s">
        <v>55</v>
      </c>
      <c r="H35" s="2">
        <v>82.5</v>
      </c>
      <c r="I35" s="72">
        <v>2.0947</v>
      </c>
      <c r="J35" s="111">
        <v>120</v>
      </c>
      <c r="K35" s="94">
        <v>120</v>
      </c>
      <c r="L35" s="120">
        <v>120</v>
      </c>
      <c r="M35" s="3"/>
      <c r="N35" s="3">
        <f>L35</f>
        <v>120</v>
      </c>
      <c r="O35" s="72">
        <f t="shared" si="2"/>
        <v>251.364</v>
      </c>
      <c r="P35" s="31"/>
    </row>
    <row r="36" spans="1:16" ht="12.75">
      <c r="A36" s="32">
        <v>1</v>
      </c>
      <c r="B36" s="3">
        <v>82.5</v>
      </c>
      <c r="C36" s="11" t="s">
        <v>517</v>
      </c>
      <c r="D36" s="11" t="s">
        <v>518</v>
      </c>
      <c r="E36" s="11" t="s">
        <v>53</v>
      </c>
      <c r="F36" s="16">
        <v>13400</v>
      </c>
      <c r="G36" s="11" t="s">
        <v>77</v>
      </c>
      <c r="H36" s="17">
        <v>81.4</v>
      </c>
      <c r="I36" s="73">
        <v>2.8756</v>
      </c>
      <c r="J36" s="3">
        <v>120</v>
      </c>
      <c r="K36" s="118">
        <v>125</v>
      </c>
      <c r="L36" s="94">
        <v>130</v>
      </c>
      <c r="M36" s="3"/>
      <c r="N36" s="3">
        <f>K36</f>
        <v>125</v>
      </c>
      <c r="O36" s="72">
        <f t="shared" si="2"/>
        <v>359.45</v>
      </c>
      <c r="P36" s="33" t="s">
        <v>736</v>
      </c>
    </row>
    <row r="37" spans="1:16" ht="12.75">
      <c r="A37" s="30">
        <v>1</v>
      </c>
      <c r="B37" s="3">
        <v>82.5</v>
      </c>
      <c r="C37" s="3" t="s">
        <v>525</v>
      </c>
      <c r="D37" s="3" t="s">
        <v>107</v>
      </c>
      <c r="E37" s="3" t="s">
        <v>53</v>
      </c>
      <c r="F37" s="1">
        <v>31119</v>
      </c>
      <c r="G37" s="3" t="s">
        <v>21</v>
      </c>
      <c r="H37" s="2">
        <v>81.6</v>
      </c>
      <c r="I37" s="72">
        <v>1.3752</v>
      </c>
      <c r="J37" s="11">
        <v>165</v>
      </c>
      <c r="K37" s="11">
        <v>172.5</v>
      </c>
      <c r="L37" s="11">
        <v>180</v>
      </c>
      <c r="M37" s="3"/>
      <c r="N37" s="3">
        <f>L37</f>
        <v>180</v>
      </c>
      <c r="O37" s="72">
        <f t="shared" si="2"/>
        <v>247.536</v>
      </c>
      <c r="P37" s="31"/>
    </row>
    <row r="38" spans="1:16" ht="12.75">
      <c r="A38" s="30">
        <v>2</v>
      </c>
      <c r="B38" s="3">
        <v>82.5</v>
      </c>
      <c r="C38" s="3" t="s">
        <v>524</v>
      </c>
      <c r="D38" s="3" t="s">
        <v>16</v>
      </c>
      <c r="E38" s="3" t="s">
        <v>53</v>
      </c>
      <c r="F38" s="1">
        <v>30163</v>
      </c>
      <c r="G38" s="3" t="s">
        <v>21</v>
      </c>
      <c r="H38" s="2">
        <v>81.1</v>
      </c>
      <c r="I38" s="72">
        <v>1.3805</v>
      </c>
      <c r="J38" s="19">
        <v>160</v>
      </c>
      <c r="K38" s="3">
        <v>170</v>
      </c>
      <c r="L38" s="3">
        <v>177.5</v>
      </c>
      <c r="M38" s="3"/>
      <c r="N38" s="3">
        <f>L38</f>
        <v>177.5</v>
      </c>
      <c r="O38" s="72">
        <f t="shared" si="2"/>
        <v>245.03875000000002</v>
      </c>
      <c r="P38" s="31"/>
    </row>
    <row r="39" spans="1:16" ht="12.75">
      <c r="A39" s="30">
        <v>3</v>
      </c>
      <c r="B39" s="3">
        <v>82.5</v>
      </c>
      <c r="C39" s="3" t="s">
        <v>526</v>
      </c>
      <c r="D39" s="3" t="s">
        <v>510</v>
      </c>
      <c r="E39" s="3" t="s">
        <v>511</v>
      </c>
      <c r="F39" s="1">
        <v>27554</v>
      </c>
      <c r="G39" s="3" t="s">
        <v>21</v>
      </c>
      <c r="H39" s="2">
        <v>82.3</v>
      </c>
      <c r="I39" s="72">
        <v>1.3699</v>
      </c>
      <c r="J39" s="20">
        <v>170</v>
      </c>
      <c r="K39" s="118">
        <v>175</v>
      </c>
      <c r="L39" s="97">
        <v>182.5</v>
      </c>
      <c r="M39" s="3"/>
      <c r="N39" s="3">
        <f>K39</f>
        <v>175</v>
      </c>
      <c r="O39" s="72">
        <f t="shared" si="2"/>
        <v>239.7325</v>
      </c>
      <c r="P39" s="31"/>
    </row>
    <row r="40" spans="1:16" ht="12.75">
      <c r="A40" s="30">
        <v>4</v>
      </c>
      <c r="B40" s="3">
        <v>82.5</v>
      </c>
      <c r="C40" s="3" t="s">
        <v>519</v>
      </c>
      <c r="D40" s="3" t="s">
        <v>145</v>
      </c>
      <c r="E40" s="3" t="s">
        <v>53</v>
      </c>
      <c r="F40" s="1">
        <v>29801</v>
      </c>
      <c r="G40" s="3" t="s">
        <v>21</v>
      </c>
      <c r="H40" s="2">
        <v>80.2</v>
      </c>
      <c r="I40" s="72">
        <v>1.3918</v>
      </c>
      <c r="J40" s="11">
        <v>130</v>
      </c>
      <c r="K40" s="11">
        <v>140</v>
      </c>
      <c r="L40" s="97">
        <v>145</v>
      </c>
      <c r="M40" s="3"/>
      <c r="N40" s="3">
        <f>K40</f>
        <v>140</v>
      </c>
      <c r="O40" s="72">
        <f t="shared" si="2"/>
        <v>194.85199999999998</v>
      </c>
      <c r="P40" s="31"/>
    </row>
    <row r="41" spans="1:16" ht="12.75">
      <c r="A41" s="30" t="s">
        <v>118</v>
      </c>
      <c r="B41" s="3">
        <v>82.5</v>
      </c>
      <c r="C41" s="3" t="s">
        <v>515</v>
      </c>
      <c r="D41" s="3" t="s">
        <v>46</v>
      </c>
      <c r="E41" s="3" t="s">
        <v>53</v>
      </c>
      <c r="F41" s="1">
        <v>27526</v>
      </c>
      <c r="G41" s="3" t="s">
        <v>21</v>
      </c>
      <c r="H41" s="2">
        <v>81.6</v>
      </c>
      <c r="I41" s="72">
        <v>1.3752</v>
      </c>
      <c r="J41" s="97">
        <v>165</v>
      </c>
      <c r="K41" s="97">
        <v>0</v>
      </c>
      <c r="L41" s="97">
        <v>0</v>
      </c>
      <c r="M41" s="11"/>
      <c r="N41" s="94">
        <v>0</v>
      </c>
      <c r="O41" s="72">
        <f t="shared" si="2"/>
        <v>0</v>
      </c>
      <c r="P41" s="31"/>
    </row>
    <row r="42" spans="1:16" ht="12.75">
      <c r="A42" s="30">
        <v>1</v>
      </c>
      <c r="B42" s="3">
        <v>82.5</v>
      </c>
      <c r="C42" s="3" t="s">
        <v>522</v>
      </c>
      <c r="D42" s="3" t="s">
        <v>15</v>
      </c>
      <c r="E42" s="3" t="s">
        <v>53</v>
      </c>
      <c r="F42" s="1">
        <v>34447</v>
      </c>
      <c r="G42" s="3" t="s">
        <v>23</v>
      </c>
      <c r="H42" s="2">
        <v>81.2</v>
      </c>
      <c r="I42" s="72">
        <v>1.491</v>
      </c>
      <c r="J42" s="11">
        <v>150</v>
      </c>
      <c r="K42" s="3">
        <v>156</v>
      </c>
      <c r="L42" s="3">
        <v>160</v>
      </c>
      <c r="M42" s="3"/>
      <c r="N42" s="3">
        <f>L42</f>
        <v>160</v>
      </c>
      <c r="O42" s="72">
        <f t="shared" si="2"/>
        <v>238.56</v>
      </c>
      <c r="P42" s="31" t="s">
        <v>189</v>
      </c>
    </row>
    <row r="43" spans="1:16" ht="12.75">
      <c r="A43" s="30">
        <v>1</v>
      </c>
      <c r="B43" s="3">
        <v>82.5</v>
      </c>
      <c r="C43" s="3" t="s">
        <v>520</v>
      </c>
      <c r="D43" s="3" t="s">
        <v>145</v>
      </c>
      <c r="E43" s="3" t="s">
        <v>53</v>
      </c>
      <c r="F43" s="1">
        <v>33707</v>
      </c>
      <c r="G43" s="3" t="s">
        <v>22</v>
      </c>
      <c r="H43" s="2">
        <v>81.4</v>
      </c>
      <c r="I43" s="72">
        <v>1.4357</v>
      </c>
      <c r="J43" s="11">
        <v>130</v>
      </c>
      <c r="K43" s="11">
        <v>140</v>
      </c>
      <c r="L43" s="11">
        <v>145</v>
      </c>
      <c r="M43" s="3"/>
      <c r="N43" s="3">
        <f>L43</f>
        <v>145</v>
      </c>
      <c r="O43" s="72">
        <f t="shared" si="2"/>
        <v>208.1765</v>
      </c>
      <c r="P43" s="31"/>
    </row>
    <row r="44" spans="1:16" ht="12.75">
      <c r="A44" s="30">
        <v>2</v>
      </c>
      <c r="B44" s="3">
        <v>82.5</v>
      </c>
      <c r="C44" s="3" t="s">
        <v>521</v>
      </c>
      <c r="D44" s="3" t="s">
        <v>107</v>
      </c>
      <c r="E44" s="3" t="s">
        <v>53</v>
      </c>
      <c r="F44" s="1">
        <v>34132</v>
      </c>
      <c r="G44" s="3" t="s">
        <v>22</v>
      </c>
      <c r="H44" s="2">
        <v>79.8</v>
      </c>
      <c r="I44" s="72">
        <v>1.4813</v>
      </c>
      <c r="J44" s="11">
        <v>132.5</v>
      </c>
      <c r="K44" s="11">
        <v>140</v>
      </c>
      <c r="L44" s="97">
        <v>147.5</v>
      </c>
      <c r="M44" s="3"/>
      <c r="N44" s="3">
        <f>K44</f>
        <v>140</v>
      </c>
      <c r="O44" s="72">
        <f t="shared" si="2"/>
        <v>207.382</v>
      </c>
      <c r="P44" s="31"/>
    </row>
    <row r="45" spans="1:16" ht="12.75">
      <c r="A45" s="30">
        <v>1</v>
      </c>
      <c r="B45" s="11">
        <v>90</v>
      </c>
      <c r="C45" s="3" t="s">
        <v>542</v>
      </c>
      <c r="D45" s="3" t="s">
        <v>27</v>
      </c>
      <c r="E45" s="3" t="s">
        <v>53</v>
      </c>
      <c r="F45" s="1">
        <v>32321</v>
      </c>
      <c r="G45" s="3" t="s">
        <v>25</v>
      </c>
      <c r="H45" s="2">
        <v>89.3</v>
      </c>
      <c r="I45" s="72">
        <v>1.2961</v>
      </c>
      <c r="J45" s="3">
        <v>200</v>
      </c>
      <c r="K45" s="118">
        <v>210</v>
      </c>
      <c r="L45" s="43">
        <v>215</v>
      </c>
      <c r="M45" s="3"/>
      <c r="N45" s="84">
        <f>K45</f>
        <v>210</v>
      </c>
      <c r="O45" s="72">
        <f aca="true" t="shared" si="3" ref="O45:O62">N45*I45</f>
        <v>272.181</v>
      </c>
      <c r="P45" s="31" t="s">
        <v>190</v>
      </c>
    </row>
    <row r="46" spans="1:16" ht="12.75">
      <c r="A46" s="30">
        <v>2</v>
      </c>
      <c r="B46" s="11">
        <v>90</v>
      </c>
      <c r="C46" s="3" t="s">
        <v>723</v>
      </c>
      <c r="D46" s="3" t="s">
        <v>135</v>
      </c>
      <c r="E46" s="3" t="s">
        <v>53</v>
      </c>
      <c r="F46" s="1">
        <v>32352</v>
      </c>
      <c r="G46" s="3" t="s">
        <v>25</v>
      </c>
      <c r="H46" s="2">
        <v>89.7</v>
      </c>
      <c r="I46" s="72">
        <v>1.2921</v>
      </c>
      <c r="J46" s="3">
        <v>125</v>
      </c>
      <c r="K46" s="3">
        <v>140</v>
      </c>
      <c r="L46" s="3">
        <v>147.5</v>
      </c>
      <c r="M46" s="3"/>
      <c r="N46" s="84">
        <f>L46</f>
        <v>147.5</v>
      </c>
      <c r="O46" s="72">
        <f t="shared" si="3"/>
        <v>190.58475</v>
      </c>
      <c r="P46" s="31"/>
    </row>
    <row r="47" spans="1:16" ht="12.75">
      <c r="A47" s="30" t="s">
        <v>118</v>
      </c>
      <c r="B47" s="11">
        <v>90</v>
      </c>
      <c r="C47" s="3" t="s">
        <v>532</v>
      </c>
      <c r="D47" s="3" t="s">
        <v>107</v>
      </c>
      <c r="E47" s="3" t="s">
        <v>53</v>
      </c>
      <c r="F47" s="1">
        <v>32980</v>
      </c>
      <c r="G47" s="3" t="s">
        <v>25</v>
      </c>
      <c r="H47" s="2">
        <v>88.9</v>
      </c>
      <c r="I47" s="72">
        <v>1.3261</v>
      </c>
      <c r="J47" s="94">
        <v>162.5</v>
      </c>
      <c r="K47" s="94">
        <v>162.5</v>
      </c>
      <c r="L47" s="94">
        <v>162.5</v>
      </c>
      <c r="M47" s="3"/>
      <c r="N47" s="95">
        <v>0</v>
      </c>
      <c r="O47" s="72">
        <f t="shared" si="3"/>
        <v>0</v>
      </c>
      <c r="P47" s="31"/>
    </row>
    <row r="48" spans="1:16" ht="12.75">
      <c r="A48" s="30">
        <v>1</v>
      </c>
      <c r="B48" s="11">
        <v>90</v>
      </c>
      <c r="C48" s="3" t="s">
        <v>533</v>
      </c>
      <c r="D48" s="3" t="s">
        <v>725</v>
      </c>
      <c r="E48" s="3" t="s">
        <v>34</v>
      </c>
      <c r="F48" s="1">
        <v>24826</v>
      </c>
      <c r="G48" s="3" t="s">
        <v>61</v>
      </c>
      <c r="H48" s="2">
        <v>89.7</v>
      </c>
      <c r="I48" s="72">
        <v>1.3154</v>
      </c>
      <c r="J48" s="3">
        <v>145</v>
      </c>
      <c r="K48" s="3">
        <v>155</v>
      </c>
      <c r="L48" s="3">
        <v>162.5</v>
      </c>
      <c r="M48" s="3"/>
      <c r="N48" s="84">
        <f>L48</f>
        <v>162.5</v>
      </c>
      <c r="O48" s="72">
        <f t="shared" si="3"/>
        <v>213.7525</v>
      </c>
      <c r="P48" s="31"/>
    </row>
    <row r="49" spans="1:16" ht="12.75">
      <c r="A49" s="32" t="s">
        <v>118</v>
      </c>
      <c r="B49" s="11">
        <v>90</v>
      </c>
      <c r="C49" s="11" t="s">
        <v>527</v>
      </c>
      <c r="D49" s="3" t="s">
        <v>510</v>
      </c>
      <c r="E49" s="11" t="s">
        <v>511</v>
      </c>
      <c r="F49" s="16">
        <v>25056</v>
      </c>
      <c r="G49" s="11" t="s">
        <v>61</v>
      </c>
      <c r="H49" s="17">
        <v>88.7</v>
      </c>
      <c r="I49" s="73">
        <v>1.3235</v>
      </c>
      <c r="J49" s="94">
        <v>190</v>
      </c>
      <c r="K49" s="94">
        <v>0</v>
      </c>
      <c r="L49" s="94">
        <v>0</v>
      </c>
      <c r="M49" s="3"/>
      <c r="N49" s="94">
        <v>0</v>
      </c>
      <c r="O49" s="72">
        <f t="shared" si="3"/>
        <v>0</v>
      </c>
      <c r="P49" s="33"/>
    </row>
    <row r="50" spans="1:16" ht="12.75">
      <c r="A50" s="30">
        <v>1</v>
      </c>
      <c r="B50" s="11">
        <v>90</v>
      </c>
      <c r="C50" s="3" t="s">
        <v>537</v>
      </c>
      <c r="D50" s="3" t="s">
        <v>538</v>
      </c>
      <c r="E50" s="3" t="s">
        <v>511</v>
      </c>
      <c r="F50" s="1">
        <v>23085</v>
      </c>
      <c r="G50" s="3" t="s">
        <v>69</v>
      </c>
      <c r="H50" s="2">
        <v>90</v>
      </c>
      <c r="I50" s="72">
        <v>1.4433</v>
      </c>
      <c r="J50" s="19">
        <v>170</v>
      </c>
      <c r="K50" s="3">
        <v>180</v>
      </c>
      <c r="L50" s="97">
        <v>185</v>
      </c>
      <c r="M50" s="3"/>
      <c r="N50" s="3">
        <f>K50</f>
        <v>180</v>
      </c>
      <c r="O50" s="72">
        <f t="shared" si="3"/>
        <v>259.794</v>
      </c>
      <c r="P50" s="31"/>
    </row>
    <row r="51" spans="1:16" ht="12.75">
      <c r="A51" s="30">
        <v>1</v>
      </c>
      <c r="B51" s="11">
        <v>90</v>
      </c>
      <c r="C51" s="3" t="s">
        <v>543</v>
      </c>
      <c r="D51" s="3" t="s">
        <v>544</v>
      </c>
      <c r="E51" s="3" t="s">
        <v>511</v>
      </c>
      <c r="F51" s="1">
        <v>21239</v>
      </c>
      <c r="G51" s="11" t="s">
        <v>112</v>
      </c>
      <c r="H51" s="2">
        <v>89.9</v>
      </c>
      <c r="I51" s="72">
        <v>1.6552</v>
      </c>
      <c r="J51" s="11">
        <v>197.5</v>
      </c>
      <c r="K51" s="120">
        <v>207.5</v>
      </c>
      <c r="L51" s="97">
        <v>0</v>
      </c>
      <c r="M51" s="3"/>
      <c r="N51" s="3">
        <f>K51</f>
        <v>207.5</v>
      </c>
      <c r="O51" s="72">
        <f t="shared" si="3"/>
        <v>343.454</v>
      </c>
      <c r="P51" s="31"/>
    </row>
    <row r="52" spans="1:16" ht="12.75">
      <c r="A52" s="30">
        <v>2</v>
      </c>
      <c r="B52" s="11">
        <v>90</v>
      </c>
      <c r="C52" s="3" t="s">
        <v>541</v>
      </c>
      <c r="D52" s="3" t="s">
        <v>107</v>
      </c>
      <c r="E52" s="3" t="s">
        <v>53</v>
      </c>
      <c r="F52" s="1">
        <v>22022</v>
      </c>
      <c r="G52" s="3" t="s">
        <v>112</v>
      </c>
      <c r="H52" s="2">
        <v>84.6</v>
      </c>
      <c r="I52" s="72">
        <v>1.613</v>
      </c>
      <c r="J52" s="3">
        <v>172.5</v>
      </c>
      <c r="K52" s="3">
        <v>182.5</v>
      </c>
      <c r="L52" s="94">
        <v>197.5</v>
      </c>
      <c r="M52" s="3"/>
      <c r="N52" s="84">
        <f>K52</f>
        <v>182.5</v>
      </c>
      <c r="O52" s="72">
        <f t="shared" si="3"/>
        <v>294.3725</v>
      </c>
      <c r="P52" s="31"/>
    </row>
    <row r="53" spans="1:16" ht="12.75" customHeight="1">
      <c r="A53" s="30">
        <v>1</v>
      </c>
      <c r="B53" s="11">
        <v>90</v>
      </c>
      <c r="C53" s="3" t="s">
        <v>529</v>
      </c>
      <c r="D53" s="3" t="s">
        <v>14</v>
      </c>
      <c r="E53" s="3" t="s">
        <v>53</v>
      </c>
      <c r="F53" s="1">
        <v>20144</v>
      </c>
      <c r="G53" s="3" t="s">
        <v>55</v>
      </c>
      <c r="H53" s="2">
        <v>88.7</v>
      </c>
      <c r="I53" s="72">
        <v>1.8591</v>
      </c>
      <c r="J53" s="3">
        <v>115</v>
      </c>
      <c r="K53" s="3">
        <v>125</v>
      </c>
      <c r="L53" s="118">
        <v>132.5</v>
      </c>
      <c r="M53" s="3"/>
      <c r="N53" s="84">
        <f>L53</f>
        <v>132.5</v>
      </c>
      <c r="O53" s="72">
        <f t="shared" si="3"/>
        <v>246.33075</v>
      </c>
      <c r="P53" s="31"/>
    </row>
    <row r="54" spans="1:16" ht="12.75">
      <c r="A54" s="30">
        <v>2</v>
      </c>
      <c r="B54" s="11">
        <v>90</v>
      </c>
      <c r="C54" s="3" t="s">
        <v>528</v>
      </c>
      <c r="D54" s="3" t="s">
        <v>16</v>
      </c>
      <c r="E54" s="3" t="s">
        <v>53</v>
      </c>
      <c r="F54" s="1">
        <v>20619</v>
      </c>
      <c r="G54" s="3" t="s">
        <v>55</v>
      </c>
      <c r="H54" s="2">
        <v>88.6</v>
      </c>
      <c r="I54" s="72">
        <v>1.7999</v>
      </c>
      <c r="J54" s="3">
        <v>100</v>
      </c>
      <c r="K54" s="3">
        <v>105</v>
      </c>
      <c r="L54" s="94">
        <v>107.5</v>
      </c>
      <c r="M54" s="3"/>
      <c r="N54" s="84">
        <f>K54</f>
        <v>105</v>
      </c>
      <c r="O54" s="72">
        <f t="shared" si="3"/>
        <v>188.9895</v>
      </c>
      <c r="P54" s="31"/>
    </row>
    <row r="55" spans="1:16" ht="12.75">
      <c r="A55" s="30">
        <v>1</v>
      </c>
      <c r="B55" s="11">
        <v>90</v>
      </c>
      <c r="C55" s="3" t="s">
        <v>530</v>
      </c>
      <c r="D55" s="3" t="s">
        <v>16</v>
      </c>
      <c r="E55" s="3" t="s">
        <v>53</v>
      </c>
      <c r="F55" s="1">
        <v>17214</v>
      </c>
      <c r="G55" s="3" t="s">
        <v>229</v>
      </c>
      <c r="H55" s="2">
        <v>88.3</v>
      </c>
      <c r="I55" s="72">
        <v>2.4324</v>
      </c>
      <c r="J55" s="3">
        <v>135</v>
      </c>
      <c r="K55" s="3">
        <v>142.5</v>
      </c>
      <c r="L55" s="3">
        <v>147.5</v>
      </c>
      <c r="M55" s="3"/>
      <c r="N55" s="84">
        <f>L55</f>
        <v>147.5</v>
      </c>
      <c r="O55" s="72">
        <f t="shared" si="3"/>
        <v>358.779</v>
      </c>
      <c r="P55" s="31" t="s">
        <v>737</v>
      </c>
    </row>
    <row r="56" spans="1:16" ht="12.75">
      <c r="A56" s="30">
        <v>1</v>
      </c>
      <c r="B56" s="11">
        <v>90</v>
      </c>
      <c r="C56" s="3" t="s">
        <v>543</v>
      </c>
      <c r="D56" s="3" t="s">
        <v>544</v>
      </c>
      <c r="E56" s="3" t="s">
        <v>511</v>
      </c>
      <c r="F56" s="1">
        <v>21239</v>
      </c>
      <c r="G56" s="3" t="s">
        <v>21</v>
      </c>
      <c r="H56" s="2">
        <v>89.9</v>
      </c>
      <c r="I56" s="72">
        <v>1.2921</v>
      </c>
      <c r="J56" s="11">
        <v>197.5</v>
      </c>
      <c r="K56" s="11">
        <v>207.5</v>
      </c>
      <c r="L56" s="97">
        <v>0</v>
      </c>
      <c r="M56" s="3"/>
      <c r="N56" s="3">
        <f>K56</f>
        <v>207.5</v>
      </c>
      <c r="O56" s="72">
        <f t="shared" si="3"/>
        <v>268.11075</v>
      </c>
      <c r="P56" s="31"/>
    </row>
    <row r="57" spans="1:16" ht="12.75">
      <c r="A57" s="30">
        <v>2</v>
      </c>
      <c r="B57" s="11">
        <v>90</v>
      </c>
      <c r="C57" s="3" t="s">
        <v>540</v>
      </c>
      <c r="D57" s="3" t="s">
        <v>15</v>
      </c>
      <c r="E57" s="3" t="s">
        <v>53</v>
      </c>
      <c r="F57" s="1">
        <v>27155</v>
      </c>
      <c r="G57" s="3" t="s">
        <v>21</v>
      </c>
      <c r="H57" s="2">
        <v>88.5</v>
      </c>
      <c r="I57" s="72">
        <v>1.3042</v>
      </c>
      <c r="J57" s="3">
        <v>175</v>
      </c>
      <c r="K57" s="3">
        <v>185</v>
      </c>
      <c r="L57" s="94">
        <v>195</v>
      </c>
      <c r="M57" s="3"/>
      <c r="N57" s="84">
        <f>K57</f>
        <v>185</v>
      </c>
      <c r="O57" s="72">
        <f t="shared" si="3"/>
        <v>241.27700000000002</v>
      </c>
      <c r="P57" s="31"/>
    </row>
    <row r="58" spans="1:16" ht="12.75">
      <c r="A58" s="30">
        <v>3</v>
      </c>
      <c r="B58" s="11">
        <v>90</v>
      </c>
      <c r="C58" s="3" t="s">
        <v>539</v>
      </c>
      <c r="D58" s="3" t="s">
        <v>14</v>
      </c>
      <c r="E58" s="3" t="s">
        <v>53</v>
      </c>
      <c r="F58" s="1">
        <v>31101</v>
      </c>
      <c r="G58" s="3" t="s">
        <v>21</v>
      </c>
      <c r="H58" s="2">
        <v>89.8</v>
      </c>
      <c r="I58" s="72">
        <v>1.2921</v>
      </c>
      <c r="J58" s="3">
        <v>177.5</v>
      </c>
      <c r="K58" s="3">
        <v>185</v>
      </c>
      <c r="L58" s="94">
        <v>192.5</v>
      </c>
      <c r="M58" s="3"/>
      <c r="N58" s="84">
        <f>K58</f>
        <v>185</v>
      </c>
      <c r="O58" s="72">
        <f t="shared" si="3"/>
        <v>239.0385</v>
      </c>
      <c r="P58" s="31"/>
    </row>
    <row r="59" spans="1:16" ht="12.75">
      <c r="A59" s="30">
        <v>4</v>
      </c>
      <c r="B59" s="11">
        <v>90</v>
      </c>
      <c r="C59" s="3" t="s">
        <v>536</v>
      </c>
      <c r="D59" s="3" t="s">
        <v>135</v>
      </c>
      <c r="E59" s="3" t="s">
        <v>53</v>
      </c>
      <c r="F59" s="1">
        <v>32023</v>
      </c>
      <c r="G59" s="3" t="s">
        <v>21</v>
      </c>
      <c r="H59" s="2">
        <v>88</v>
      </c>
      <c r="I59" s="72">
        <v>1.3084</v>
      </c>
      <c r="J59" s="3">
        <v>177.5</v>
      </c>
      <c r="K59" s="94">
        <v>185</v>
      </c>
      <c r="L59" s="94">
        <v>185</v>
      </c>
      <c r="M59" s="3"/>
      <c r="N59" s="84">
        <f>J59</f>
        <v>177.5</v>
      </c>
      <c r="O59" s="72">
        <f t="shared" si="3"/>
        <v>232.241</v>
      </c>
      <c r="P59" s="31"/>
    </row>
    <row r="60" spans="1:16" ht="12.75">
      <c r="A60" s="30">
        <v>5</v>
      </c>
      <c r="B60" s="11">
        <v>90</v>
      </c>
      <c r="C60" s="3" t="s">
        <v>535</v>
      </c>
      <c r="D60" s="3" t="s">
        <v>15</v>
      </c>
      <c r="E60" s="3" t="s">
        <v>53</v>
      </c>
      <c r="F60" s="1">
        <v>26632</v>
      </c>
      <c r="G60" s="3" t="s">
        <v>21</v>
      </c>
      <c r="H60" s="2">
        <v>89.5</v>
      </c>
      <c r="I60" s="72">
        <v>1.2961</v>
      </c>
      <c r="J60" s="3">
        <v>155</v>
      </c>
      <c r="K60" s="3">
        <v>162.5</v>
      </c>
      <c r="L60" s="94">
        <v>165</v>
      </c>
      <c r="M60" s="3"/>
      <c r="N60" s="84">
        <f>K60</f>
        <v>162.5</v>
      </c>
      <c r="O60" s="72">
        <f t="shared" si="3"/>
        <v>210.61625</v>
      </c>
      <c r="P60" s="31"/>
    </row>
    <row r="61" spans="1:16" ht="12.75">
      <c r="A61" s="30">
        <v>6</v>
      </c>
      <c r="B61" s="11">
        <v>90</v>
      </c>
      <c r="C61" s="3" t="s">
        <v>534</v>
      </c>
      <c r="D61" s="3" t="s">
        <v>107</v>
      </c>
      <c r="E61" s="3" t="s">
        <v>53</v>
      </c>
      <c r="F61" s="1">
        <v>29894</v>
      </c>
      <c r="G61" s="3" t="s">
        <v>21</v>
      </c>
      <c r="H61" s="2">
        <v>90</v>
      </c>
      <c r="I61" s="72">
        <v>1.2921</v>
      </c>
      <c r="J61" s="3">
        <v>142.5</v>
      </c>
      <c r="K61" s="3">
        <v>152.5</v>
      </c>
      <c r="L61" s="94">
        <v>162.5</v>
      </c>
      <c r="M61" s="3"/>
      <c r="N61" s="84">
        <f>K61</f>
        <v>152.5</v>
      </c>
      <c r="O61" s="72">
        <f t="shared" si="3"/>
        <v>197.04525</v>
      </c>
      <c r="P61" s="31"/>
    </row>
    <row r="62" spans="1:16" ht="12.75">
      <c r="A62" s="32">
        <v>1</v>
      </c>
      <c r="B62" s="11">
        <v>90</v>
      </c>
      <c r="C62" s="11" t="s">
        <v>531</v>
      </c>
      <c r="D62" s="11" t="s">
        <v>488</v>
      </c>
      <c r="E62" s="11" t="s">
        <v>53</v>
      </c>
      <c r="F62" s="16">
        <v>34546</v>
      </c>
      <c r="G62" s="11" t="s">
        <v>23</v>
      </c>
      <c r="H62" s="17">
        <v>89.9</v>
      </c>
      <c r="I62" s="73">
        <v>1.3955</v>
      </c>
      <c r="J62" s="3">
        <v>140</v>
      </c>
      <c r="K62" s="94">
        <v>150</v>
      </c>
      <c r="L62" s="94">
        <v>150</v>
      </c>
      <c r="M62" s="3"/>
      <c r="N62" s="3">
        <f>J62</f>
        <v>140</v>
      </c>
      <c r="O62" s="72">
        <f t="shared" si="3"/>
        <v>195.37</v>
      </c>
      <c r="P62" s="31"/>
    </row>
    <row r="63" spans="1:16" ht="12.75">
      <c r="A63" s="30">
        <v>1</v>
      </c>
      <c r="B63" s="3">
        <v>100</v>
      </c>
      <c r="C63" s="3" t="s">
        <v>555</v>
      </c>
      <c r="D63" s="3" t="s">
        <v>556</v>
      </c>
      <c r="E63" s="3" t="s">
        <v>53</v>
      </c>
      <c r="F63" s="1">
        <v>32282</v>
      </c>
      <c r="G63" s="3" t="s">
        <v>25</v>
      </c>
      <c r="H63" s="2">
        <v>100</v>
      </c>
      <c r="I63" s="72">
        <v>1.2225</v>
      </c>
      <c r="J63" s="11">
        <v>210</v>
      </c>
      <c r="K63" s="118">
        <v>220</v>
      </c>
      <c r="L63" s="97">
        <v>227.5</v>
      </c>
      <c r="M63" s="3"/>
      <c r="N63" s="3">
        <f>K63</f>
        <v>220</v>
      </c>
      <c r="O63" s="72">
        <f aca="true" t="shared" si="4" ref="O63:O76">N63*I63</f>
        <v>268.95</v>
      </c>
      <c r="P63" s="31" t="s">
        <v>734</v>
      </c>
    </row>
    <row r="64" spans="1:16" ht="12.75">
      <c r="A64" s="30">
        <v>2</v>
      </c>
      <c r="B64" s="3">
        <v>100</v>
      </c>
      <c r="C64" s="3" t="s">
        <v>549</v>
      </c>
      <c r="D64" s="3" t="s">
        <v>399</v>
      </c>
      <c r="E64" s="3" t="s">
        <v>53</v>
      </c>
      <c r="F64" s="1">
        <v>33441</v>
      </c>
      <c r="G64" s="3" t="s">
        <v>25</v>
      </c>
      <c r="H64" s="2">
        <v>99.9</v>
      </c>
      <c r="I64" s="72">
        <v>1.2591</v>
      </c>
      <c r="J64" s="3">
        <v>155</v>
      </c>
      <c r="K64" s="3">
        <v>162.5</v>
      </c>
      <c r="L64" s="3">
        <v>167.5</v>
      </c>
      <c r="M64" s="3"/>
      <c r="N64" s="84">
        <f>L64</f>
        <v>167.5</v>
      </c>
      <c r="O64" s="72">
        <f t="shared" si="4"/>
        <v>210.89925000000002</v>
      </c>
      <c r="P64" s="31"/>
    </row>
    <row r="65" spans="1:16" ht="12.75">
      <c r="A65" s="30">
        <v>3</v>
      </c>
      <c r="B65" s="3">
        <v>100</v>
      </c>
      <c r="C65" s="3" t="s">
        <v>545</v>
      </c>
      <c r="D65" s="3" t="s">
        <v>16</v>
      </c>
      <c r="E65" s="3" t="s">
        <v>53</v>
      </c>
      <c r="F65" s="1">
        <v>32560</v>
      </c>
      <c r="G65" s="3" t="s">
        <v>25</v>
      </c>
      <c r="H65" s="2">
        <v>96.6</v>
      </c>
      <c r="I65" s="72">
        <v>1.2536</v>
      </c>
      <c r="J65" s="3">
        <v>132.5</v>
      </c>
      <c r="K65" s="3">
        <v>137.5</v>
      </c>
      <c r="L65" s="3">
        <v>142.5</v>
      </c>
      <c r="M65" s="3"/>
      <c r="N65" s="84">
        <f>L65</f>
        <v>142.5</v>
      </c>
      <c r="O65" s="72">
        <f t="shared" si="4"/>
        <v>178.638</v>
      </c>
      <c r="P65" s="31"/>
    </row>
    <row r="66" spans="1:16" ht="12.75">
      <c r="A66" s="30">
        <v>1</v>
      </c>
      <c r="B66" s="3">
        <v>100</v>
      </c>
      <c r="C66" s="3" t="s">
        <v>550</v>
      </c>
      <c r="D66" s="3" t="s">
        <v>18</v>
      </c>
      <c r="E66" s="3" t="s">
        <v>53</v>
      </c>
      <c r="F66" s="1">
        <v>25006</v>
      </c>
      <c r="G66" s="3" t="s">
        <v>61</v>
      </c>
      <c r="H66" s="2">
        <v>97.6</v>
      </c>
      <c r="I66" s="72">
        <v>1.2577</v>
      </c>
      <c r="J66" s="3">
        <v>155</v>
      </c>
      <c r="K66" s="3">
        <v>165</v>
      </c>
      <c r="L66" s="94">
        <v>172.5</v>
      </c>
      <c r="M66" s="3"/>
      <c r="N66" s="84">
        <f>K66</f>
        <v>165</v>
      </c>
      <c r="O66" s="72">
        <f t="shared" si="4"/>
        <v>207.5205</v>
      </c>
      <c r="P66" s="31"/>
    </row>
    <row r="67" spans="1:16" ht="12.75">
      <c r="A67" s="30">
        <v>2</v>
      </c>
      <c r="B67" s="3">
        <v>100</v>
      </c>
      <c r="C67" s="3" t="s">
        <v>547</v>
      </c>
      <c r="D67" s="3" t="s">
        <v>28</v>
      </c>
      <c r="E67" s="3" t="s">
        <v>53</v>
      </c>
      <c r="F67" s="1">
        <v>25090</v>
      </c>
      <c r="G67" s="3" t="s">
        <v>61</v>
      </c>
      <c r="H67" s="2">
        <v>92.5</v>
      </c>
      <c r="I67" s="72">
        <v>1.2927</v>
      </c>
      <c r="J67" s="3">
        <v>145</v>
      </c>
      <c r="K67" s="3">
        <v>152.5</v>
      </c>
      <c r="L67" s="94">
        <v>160</v>
      </c>
      <c r="M67" s="3"/>
      <c r="N67" s="84">
        <f>K67</f>
        <v>152.5</v>
      </c>
      <c r="O67" s="72">
        <f t="shared" si="4"/>
        <v>197.13675</v>
      </c>
      <c r="P67" s="31"/>
    </row>
    <row r="68" spans="1:16" ht="12.75">
      <c r="A68" s="30">
        <v>1</v>
      </c>
      <c r="B68" s="3">
        <v>100</v>
      </c>
      <c r="C68" s="3" t="s">
        <v>551</v>
      </c>
      <c r="D68" s="3" t="s">
        <v>107</v>
      </c>
      <c r="E68" s="3" t="s">
        <v>53</v>
      </c>
      <c r="F68" s="1">
        <v>20854</v>
      </c>
      <c r="G68" s="3" t="s">
        <v>112</v>
      </c>
      <c r="H68" s="2">
        <v>98.5</v>
      </c>
      <c r="I68" s="72">
        <v>1.6361</v>
      </c>
      <c r="J68" s="11">
        <v>162.5</v>
      </c>
      <c r="K68" s="3">
        <v>167.5</v>
      </c>
      <c r="L68" s="97">
        <v>170</v>
      </c>
      <c r="M68" s="3"/>
      <c r="N68" s="3">
        <f>K68</f>
        <v>167.5</v>
      </c>
      <c r="O68" s="72">
        <f t="shared" si="4"/>
        <v>274.04675000000003</v>
      </c>
      <c r="P68" s="31"/>
    </row>
    <row r="69" spans="1:16" ht="12.75">
      <c r="A69" s="30">
        <v>1</v>
      </c>
      <c r="B69" s="3">
        <v>100</v>
      </c>
      <c r="C69" s="3" t="s">
        <v>553</v>
      </c>
      <c r="D69" s="3" t="s">
        <v>110</v>
      </c>
      <c r="E69" s="3" t="s">
        <v>53</v>
      </c>
      <c r="F69" s="1">
        <v>19128</v>
      </c>
      <c r="G69" s="3" t="s">
        <v>55</v>
      </c>
      <c r="H69" s="2">
        <v>98.8</v>
      </c>
      <c r="I69" s="72">
        <v>1.9518</v>
      </c>
      <c r="J69" s="3">
        <v>185</v>
      </c>
      <c r="K69" s="118">
        <v>191</v>
      </c>
      <c r="L69" s="94">
        <v>195</v>
      </c>
      <c r="M69" s="3"/>
      <c r="N69" s="84">
        <f>K69</f>
        <v>191</v>
      </c>
      <c r="O69" s="72">
        <f t="shared" si="4"/>
        <v>372.7938</v>
      </c>
      <c r="P69" s="31" t="s">
        <v>191</v>
      </c>
    </row>
    <row r="70" spans="1:16" ht="12.75">
      <c r="A70" s="30">
        <v>1</v>
      </c>
      <c r="B70" s="3">
        <v>100</v>
      </c>
      <c r="C70" s="3" t="s">
        <v>557</v>
      </c>
      <c r="D70" s="3" t="s">
        <v>556</v>
      </c>
      <c r="E70" s="3" t="s">
        <v>53</v>
      </c>
      <c r="F70" s="1">
        <v>29813</v>
      </c>
      <c r="G70" s="3" t="s">
        <v>21</v>
      </c>
      <c r="H70" s="2">
        <v>98.2</v>
      </c>
      <c r="I70" s="72">
        <v>1.2328</v>
      </c>
      <c r="J70" s="3">
        <v>245</v>
      </c>
      <c r="K70" s="3">
        <v>255</v>
      </c>
      <c r="L70" s="118">
        <v>260</v>
      </c>
      <c r="M70" s="3"/>
      <c r="N70" s="84">
        <f>L70</f>
        <v>260</v>
      </c>
      <c r="O70" s="72">
        <f t="shared" si="4"/>
        <v>320.52799999999996</v>
      </c>
      <c r="P70" s="31" t="s">
        <v>482</v>
      </c>
    </row>
    <row r="71" spans="1:16" ht="12.75">
      <c r="A71" s="30">
        <v>2</v>
      </c>
      <c r="B71" s="3">
        <v>100</v>
      </c>
      <c r="C71" s="3" t="s">
        <v>554</v>
      </c>
      <c r="D71" s="3" t="s">
        <v>107</v>
      </c>
      <c r="E71" s="3" t="s">
        <v>53</v>
      </c>
      <c r="F71" s="1">
        <v>30731</v>
      </c>
      <c r="G71" s="3" t="s">
        <v>21</v>
      </c>
      <c r="H71" s="2">
        <v>96.9</v>
      </c>
      <c r="I71" s="72">
        <v>1.2383</v>
      </c>
      <c r="J71" s="3">
        <v>210</v>
      </c>
      <c r="K71" s="3">
        <v>220</v>
      </c>
      <c r="L71" s="94">
        <v>225</v>
      </c>
      <c r="M71" s="3"/>
      <c r="N71" s="84">
        <f>K71</f>
        <v>220</v>
      </c>
      <c r="O71" s="72">
        <f t="shared" si="4"/>
        <v>272.426</v>
      </c>
      <c r="P71" s="31"/>
    </row>
    <row r="72" spans="1:16" ht="12.75">
      <c r="A72" s="30">
        <v>3</v>
      </c>
      <c r="B72" s="3">
        <v>100</v>
      </c>
      <c r="C72" s="3" t="s">
        <v>555</v>
      </c>
      <c r="D72" s="3" t="s">
        <v>556</v>
      </c>
      <c r="E72" s="3" t="s">
        <v>53</v>
      </c>
      <c r="F72" s="1">
        <v>32282</v>
      </c>
      <c r="G72" s="3" t="s">
        <v>21</v>
      </c>
      <c r="H72" s="2">
        <v>100</v>
      </c>
      <c r="I72" s="72">
        <v>1.2225</v>
      </c>
      <c r="J72" s="11">
        <v>210</v>
      </c>
      <c r="K72" s="3">
        <v>220</v>
      </c>
      <c r="L72" s="97">
        <v>227.5</v>
      </c>
      <c r="M72" s="3"/>
      <c r="N72" s="3">
        <f>K72</f>
        <v>220</v>
      </c>
      <c r="O72" s="72">
        <f t="shared" si="4"/>
        <v>268.95</v>
      </c>
      <c r="P72" s="31"/>
    </row>
    <row r="73" spans="1:16" ht="12.75">
      <c r="A73" s="30">
        <v>4</v>
      </c>
      <c r="B73" s="3">
        <v>100</v>
      </c>
      <c r="C73" s="3" t="s">
        <v>552</v>
      </c>
      <c r="D73" s="3" t="s">
        <v>16</v>
      </c>
      <c r="E73" s="3" t="s">
        <v>53</v>
      </c>
      <c r="F73" s="1">
        <v>20768</v>
      </c>
      <c r="G73" s="3" t="s">
        <v>21</v>
      </c>
      <c r="H73" s="2">
        <v>96.8</v>
      </c>
      <c r="I73" s="72">
        <v>1.2412</v>
      </c>
      <c r="J73" s="3">
        <v>185</v>
      </c>
      <c r="K73" s="3">
        <v>195</v>
      </c>
      <c r="L73" s="3">
        <v>200</v>
      </c>
      <c r="M73" s="3"/>
      <c r="N73" s="84">
        <f>L73</f>
        <v>200</v>
      </c>
      <c r="O73" s="72">
        <f t="shared" si="4"/>
        <v>248.24</v>
      </c>
      <c r="P73" s="31"/>
    </row>
    <row r="74" spans="1:16" ht="12.75">
      <c r="A74" s="30">
        <v>5</v>
      </c>
      <c r="B74" s="3">
        <v>100</v>
      </c>
      <c r="C74" s="3" t="s">
        <v>548</v>
      </c>
      <c r="D74" s="3" t="s">
        <v>16</v>
      </c>
      <c r="E74" s="3" t="s">
        <v>53</v>
      </c>
      <c r="F74" s="1">
        <v>28585</v>
      </c>
      <c r="G74" s="3" t="s">
        <v>21</v>
      </c>
      <c r="H74" s="2">
        <v>96.4</v>
      </c>
      <c r="I74" s="72">
        <v>1.2412</v>
      </c>
      <c r="J74" s="3">
        <v>155</v>
      </c>
      <c r="K74" s="3">
        <v>165</v>
      </c>
      <c r="L74" s="3">
        <v>170</v>
      </c>
      <c r="M74" s="3"/>
      <c r="N74" s="84">
        <f>L74</f>
        <v>170</v>
      </c>
      <c r="O74" s="72">
        <f t="shared" si="4"/>
        <v>211.00400000000002</v>
      </c>
      <c r="P74" s="31"/>
    </row>
    <row r="75" spans="1:16" ht="12.75">
      <c r="A75" s="30">
        <v>1</v>
      </c>
      <c r="B75" s="3">
        <v>100</v>
      </c>
      <c r="C75" s="3" t="s">
        <v>546</v>
      </c>
      <c r="D75" s="3" t="s">
        <v>107</v>
      </c>
      <c r="E75" s="3" t="s">
        <v>53</v>
      </c>
      <c r="F75" s="1">
        <v>33776</v>
      </c>
      <c r="G75" s="3" t="s">
        <v>22</v>
      </c>
      <c r="H75" s="2">
        <v>95.6</v>
      </c>
      <c r="I75" s="72">
        <v>1.297</v>
      </c>
      <c r="J75" s="3">
        <v>142.5</v>
      </c>
      <c r="K75" s="3">
        <v>150</v>
      </c>
      <c r="L75" s="3">
        <v>155</v>
      </c>
      <c r="M75" s="3"/>
      <c r="N75" s="84">
        <f>L75</f>
        <v>155</v>
      </c>
      <c r="O75" s="72">
        <f t="shared" si="4"/>
        <v>201.035</v>
      </c>
      <c r="P75" s="31"/>
    </row>
    <row r="76" spans="1:16" ht="12.75">
      <c r="A76" s="30">
        <v>2</v>
      </c>
      <c r="B76" s="3">
        <v>100</v>
      </c>
      <c r="C76" s="3" t="s">
        <v>469</v>
      </c>
      <c r="D76" s="3" t="s">
        <v>456</v>
      </c>
      <c r="E76" s="3" t="s">
        <v>53</v>
      </c>
      <c r="F76" s="1">
        <v>34061</v>
      </c>
      <c r="G76" s="3" t="s">
        <v>22</v>
      </c>
      <c r="H76" s="2">
        <v>94.5</v>
      </c>
      <c r="I76" s="72">
        <v>1.332</v>
      </c>
      <c r="J76" s="3">
        <v>140</v>
      </c>
      <c r="K76" s="3">
        <v>147.5</v>
      </c>
      <c r="L76" s="3">
        <v>152.5</v>
      </c>
      <c r="M76" s="3"/>
      <c r="N76" s="84">
        <f>L76</f>
        <v>152.5</v>
      </c>
      <c r="O76" s="72">
        <f t="shared" si="4"/>
        <v>203.13000000000002</v>
      </c>
      <c r="P76" s="31"/>
    </row>
    <row r="77" spans="1:16" ht="12.75">
      <c r="A77" s="30">
        <v>1</v>
      </c>
      <c r="B77" s="3">
        <v>110</v>
      </c>
      <c r="C77" s="3" t="s">
        <v>562</v>
      </c>
      <c r="D77" s="3" t="s">
        <v>15</v>
      </c>
      <c r="E77" s="3" t="s">
        <v>53</v>
      </c>
      <c r="F77" s="1">
        <v>23642</v>
      </c>
      <c r="G77" s="3" t="s">
        <v>69</v>
      </c>
      <c r="H77" s="2">
        <v>109.2</v>
      </c>
      <c r="I77" s="72">
        <v>1.2935</v>
      </c>
      <c r="J77" s="3">
        <v>150</v>
      </c>
      <c r="K77" s="3">
        <v>157.5</v>
      </c>
      <c r="L77" s="94">
        <v>165</v>
      </c>
      <c r="M77" s="3"/>
      <c r="N77" s="84">
        <f>K77</f>
        <v>157.5</v>
      </c>
      <c r="O77" s="72">
        <f aca="true" t="shared" si="5" ref="O77:O88">N77*I77</f>
        <v>203.72625000000002</v>
      </c>
      <c r="P77" s="31"/>
    </row>
    <row r="78" spans="1:16" ht="12.75">
      <c r="A78" s="30">
        <v>1</v>
      </c>
      <c r="B78" s="3">
        <v>110</v>
      </c>
      <c r="C78" s="3" t="s">
        <v>560</v>
      </c>
      <c r="D78" s="3" t="s">
        <v>71</v>
      </c>
      <c r="E78" s="3" t="s">
        <v>53</v>
      </c>
      <c r="F78" s="1">
        <v>21531</v>
      </c>
      <c r="G78" s="3" t="s">
        <v>112</v>
      </c>
      <c r="H78" s="2">
        <v>107.7</v>
      </c>
      <c r="I78" s="72">
        <v>1.4745</v>
      </c>
      <c r="J78" s="3">
        <v>180</v>
      </c>
      <c r="K78" s="3">
        <v>190</v>
      </c>
      <c r="L78" s="3">
        <v>202.5</v>
      </c>
      <c r="M78" s="3"/>
      <c r="N78" s="84">
        <f>L78</f>
        <v>202.5</v>
      </c>
      <c r="O78" s="72">
        <f t="shared" si="5"/>
        <v>298.58625</v>
      </c>
      <c r="P78" s="31"/>
    </row>
    <row r="79" spans="1:16" ht="12.75">
      <c r="A79" s="30">
        <v>2</v>
      </c>
      <c r="B79" s="3">
        <v>110</v>
      </c>
      <c r="C79" s="3" t="s">
        <v>559</v>
      </c>
      <c r="D79" s="3" t="s">
        <v>18</v>
      </c>
      <c r="E79" s="3" t="s">
        <v>53</v>
      </c>
      <c r="F79" s="1">
        <v>20950</v>
      </c>
      <c r="G79" s="3" t="s">
        <v>112</v>
      </c>
      <c r="H79" s="2">
        <v>108.8</v>
      </c>
      <c r="I79" s="72">
        <v>1.5772</v>
      </c>
      <c r="J79" s="3">
        <v>190</v>
      </c>
      <c r="K79" s="94">
        <v>200</v>
      </c>
      <c r="L79" s="94">
        <v>0</v>
      </c>
      <c r="M79" s="3"/>
      <c r="N79" s="84">
        <f>J79</f>
        <v>190</v>
      </c>
      <c r="O79" s="72">
        <f t="shared" si="5"/>
        <v>299.668</v>
      </c>
      <c r="P79" s="31"/>
    </row>
    <row r="80" spans="1:16" ht="12.75">
      <c r="A80" s="30">
        <v>3</v>
      </c>
      <c r="B80" s="3">
        <v>110</v>
      </c>
      <c r="C80" s="3" t="s">
        <v>570</v>
      </c>
      <c r="D80" s="3" t="s">
        <v>145</v>
      </c>
      <c r="E80" s="3" t="s">
        <v>53</v>
      </c>
      <c r="F80" s="1">
        <v>22441</v>
      </c>
      <c r="G80" s="3" t="s">
        <v>112</v>
      </c>
      <c r="H80" s="2">
        <v>106.1</v>
      </c>
      <c r="I80" s="72">
        <v>1.4011</v>
      </c>
      <c r="J80" s="3">
        <v>150</v>
      </c>
      <c r="K80" s="3">
        <v>160</v>
      </c>
      <c r="L80" s="3">
        <v>167.5</v>
      </c>
      <c r="M80" s="3"/>
      <c r="N80" s="84">
        <f>L80</f>
        <v>167.5</v>
      </c>
      <c r="O80" s="72">
        <f t="shared" si="5"/>
        <v>234.68425</v>
      </c>
      <c r="P80" s="31"/>
    </row>
    <row r="81" spans="1:16" ht="12.75">
      <c r="A81" s="30">
        <v>1</v>
      </c>
      <c r="B81" s="3">
        <v>110</v>
      </c>
      <c r="C81" s="3" t="s">
        <v>565</v>
      </c>
      <c r="D81" s="3" t="s">
        <v>16</v>
      </c>
      <c r="E81" s="3" t="s">
        <v>53</v>
      </c>
      <c r="F81" s="1">
        <v>20167</v>
      </c>
      <c r="G81" s="3" t="s">
        <v>55</v>
      </c>
      <c r="H81" s="2">
        <v>105.4</v>
      </c>
      <c r="I81" s="72">
        <v>1.7128</v>
      </c>
      <c r="J81" s="3">
        <v>100</v>
      </c>
      <c r="K81" s="3">
        <v>110</v>
      </c>
      <c r="L81" s="94">
        <v>120</v>
      </c>
      <c r="M81" s="3"/>
      <c r="N81" s="84">
        <f>K81</f>
        <v>110</v>
      </c>
      <c r="O81" s="72">
        <f t="shared" si="5"/>
        <v>188.40800000000002</v>
      </c>
      <c r="P81" s="31"/>
    </row>
    <row r="82" spans="1:16" ht="12.75">
      <c r="A82" s="30">
        <v>1</v>
      </c>
      <c r="B82" s="3">
        <v>110</v>
      </c>
      <c r="C82" s="3" t="s">
        <v>567</v>
      </c>
      <c r="D82" s="3" t="s">
        <v>726</v>
      </c>
      <c r="E82" s="3" t="s">
        <v>568</v>
      </c>
      <c r="F82" s="1">
        <v>29628</v>
      </c>
      <c r="G82" s="3" t="s">
        <v>21</v>
      </c>
      <c r="H82" s="2">
        <v>110</v>
      </c>
      <c r="I82" s="72">
        <v>1.1821</v>
      </c>
      <c r="J82" s="118">
        <v>255</v>
      </c>
      <c r="K82" s="94">
        <v>272.5</v>
      </c>
      <c r="L82" s="94">
        <v>272.5</v>
      </c>
      <c r="M82" s="3"/>
      <c r="N82" s="84">
        <f>J82</f>
        <v>255</v>
      </c>
      <c r="O82" s="72">
        <f t="shared" si="5"/>
        <v>301.4355</v>
      </c>
      <c r="P82" s="31" t="s">
        <v>483</v>
      </c>
    </row>
    <row r="83" spans="1:16" ht="12.75">
      <c r="A83" s="30">
        <v>2</v>
      </c>
      <c r="B83" s="3">
        <v>110</v>
      </c>
      <c r="C83" s="3" t="s">
        <v>563</v>
      </c>
      <c r="D83" s="3" t="s">
        <v>14</v>
      </c>
      <c r="E83" s="3" t="s">
        <v>53</v>
      </c>
      <c r="F83" s="1">
        <v>29158</v>
      </c>
      <c r="G83" s="3" t="s">
        <v>21</v>
      </c>
      <c r="H83" s="2">
        <v>109.6</v>
      </c>
      <c r="I83" s="72">
        <v>1.1832</v>
      </c>
      <c r="J83" s="3">
        <v>215</v>
      </c>
      <c r="K83" s="3">
        <v>225</v>
      </c>
      <c r="L83" s="94">
        <v>227.5</v>
      </c>
      <c r="M83" s="3"/>
      <c r="N83" s="84">
        <f>K83</f>
        <v>225</v>
      </c>
      <c r="O83" s="72">
        <f t="shared" si="5"/>
        <v>266.22</v>
      </c>
      <c r="P83" s="31"/>
    </row>
    <row r="84" spans="1:16" ht="12.75">
      <c r="A84" s="30">
        <v>3</v>
      </c>
      <c r="B84" s="3">
        <v>110</v>
      </c>
      <c r="C84" s="3" t="s">
        <v>566</v>
      </c>
      <c r="D84" s="3" t="s">
        <v>145</v>
      </c>
      <c r="E84" s="3" t="s">
        <v>53</v>
      </c>
      <c r="F84" s="1">
        <v>26854</v>
      </c>
      <c r="G84" s="3" t="s">
        <v>21</v>
      </c>
      <c r="H84" s="2">
        <v>104.1</v>
      </c>
      <c r="I84" s="72">
        <v>1.2033</v>
      </c>
      <c r="J84" s="3">
        <v>210</v>
      </c>
      <c r="K84" s="3">
        <v>220</v>
      </c>
      <c r="L84" s="94">
        <v>227.5</v>
      </c>
      <c r="M84" s="3"/>
      <c r="N84" s="84">
        <f>K84</f>
        <v>220</v>
      </c>
      <c r="O84" s="72">
        <f t="shared" si="5"/>
        <v>264.726</v>
      </c>
      <c r="P84" s="31"/>
    </row>
    <row r="85" spans="1:16" ht="12.75">
      <c r="A85" s="30">
        <v>4</v>
      </c>
      <c r="B85" s="3">
        <v>110</v>
      </c>
      <c r="C85" s="3" t="s">
        <v>564</v>
      </c>
      <c r="D85" s="3" t="s">
        <v>16</v>
      </c>
      <c r="E85" s="3" t="s">
        <v>53</v>
      </c>
      <c r="F85" s="1">
        <v>30191</v>
      </c>
      <c r="G85" s="3" t="s">
        <v>21</v>
      </c>
      <c r="H85" s="2">
        <v>109.8</v>
      </c>
      <c r="I85" s="72">
        <v>1.1832</v>
      </c>
      <c r="J85" s="3">
        <v>210</v>
      </c>
      <c r="K85" s="94">
        <v>220</v>
      </c>
      <c r="L85" s="94">
        <v>220</v>
      </c>
      <c r="M85" s="3"/>
      <c r="N85" s="84">
        <f>J85</f>
        <v>210</v>
      </c>
      <c r="O85" s="72">
        <f t="shared" si="5"/>
        <v>248.472</v>
      </c>
      <c r="P85" s="31"/>
    </row>
    <row r="86" spans="1:16" ht="12.75">
      <c r="A86" s="30">
        <v>5</v>
      </c>
      <c r="B86" s="3">
        <v>110</v>
      </c>
      <c r="C86" s="3" t="s">
        <v>561</v>
      </c>
      <c r="D86" s="3" t="s">
        <v>15</v>
      </c>
      <c r="E86" s="3" t="s">
        <v>53</v>
      </c>
      <c r="F86" s="1">
        <v>27342</v>
      </c>
      <c r="G86" s="3" t="s">
        <v>21</v>
      </c>
      <c r="H86" s="2">
        <v>110</v>
      </c>
      <c r="I86" s="72">
        <v>1.1821</v>
      </c>
      <c r="J86" s="3">
        <v>190</v>
      </c>
      <c r="K86" s="3">
        <v>202.5</v>
      </c>
      <c r="L86" s="3">
        <v>205</v>
      </c>
      <c r="M86" s="3"/>
      <c r="N86" s="84">
        <f>L86</f>
        <v>205</v>
      </c>
      <c r="O86" s="72">
        <f t="shared" si="5"/>
        <v>242.33049999999997</v>
      </c>
      <c r="P86" s="31"/>
    </row>
    <row r="87" spans="1:16" ht="12.75">
      <c r="A87" s="30" t="s">
        <v>118</v>
      </c>
      <c r="B87" s="3">
        <v>110</v>
      </c>
      <c r="C87" s="3" t="s">
        <v>569</v>
      </c>
      <c r="D87" s="3" t="s">
        <v>110</v>
      </c>
      <c r="E87" s="3" t="s">
        <v>53</v>
      </c>
      <c r="F87" s="1">
        <v>26580</v>
      </c>
      <c r="G87" s="3" t="s">
        <v>21</v>
      </c>
      <c r="H87" s="2">
        <v>109.7</v>
      </c>
      <c r="I87" s="72">
        <v>1.1832</v>
      </c>
      <c r="J87" s="94">
        <v>202.5</v>
      </c>
      <c r="K87" s="94">
        <v>202.5</v>
      </c>
      <c r="L87" s="94">
        <v>202.5</v>
      </c>
      <c r="M87" s="3"/>
      <c r="N87" s="95">
        <v>0</v>
      </c>
      <c r="O87" s="72">
        <f t="shared" si="5"/>
        <v>0</v>
      </c>
      <c r="P87" s="31"/>
    </row>
    <row r="88" spans="1:16" ht="12.75">
      <c r="A88" s="30">
        <v>1</v>
      </c>
      <c r="B88" s="3">
        <v>110</v>
      </c>
      <c r="C88" s="3" t="s">
        <v>558</v>
      </c>
      <c r="D88" s="3" t="s">
        <v>27</v>
      </c>
      <c r="E88" s="3" t="s">
        <v>53</v>
      </c>
      <c r="F88" s="1">
        <v>33850</v>
      </c>
      <c r="G88" s="3" t="s">
        <v>22</v>
      </c>
      <c r="H88" s="2">
        <v>107.4</v>
      </c>
      <c r="I88" s="72">
        <v>1.2376</v>
      </c>
      <c r="J88" s="3">
        <v>140</v>
      </c>
      <c r="K88" s="3">
        <v>150</v>
      </c>
      <c r="L88" s="3">
        <v>165</v>
      </c>
      <c r="M88" s="3"/>
      <c r="N88" s="84">
        <f>L88</f>
        <v>165</v>
      </c>
      <c r="O88" s="72">
        <f t="shared" si="5"/>
        <v>204.204</v>
      </c>
      <c r="P88" s="31"/>
    </row>
    <row r="89" spans="1:16" ht="12.75">
      <c r="A89" s="30">
        <v>1</v>
      </c>
      <c r="B89" s="3">
        <v>125</v>
      </c>
      <c r="C89" s="3" t="s">
        <v>573</v>
      </c>
      <c r="D89" s="3" t="s">
        <v>145</v>
      </c>
      <c r="E89" s="3" t="s">
        <v>53</v>
      </c>
      <c r="F89" s="1">
        <v>25554</v>
      </c>
      <c r="G89" s="3" t="s">
        <v>61</v>
      </c>
      <c r="H89" s="2">
        <v>124.8</v>
      </c>
      <c r="I89" s="72">
        <v>1.1529</v>
      </c>
      <c r="J89" s="3">
        <v>190</v>
      </c>
      <c r="K89" s="94">
        <v>197.5</v>
      </c>
      <c r="L89" s="3">
        <v>197.5</v>
      </c>
      <c r="M89" s="3"/>
      <c r="N89" s="84">
        <f>L89</f>
        <v>197.5</v>
      </c>
      <c r="O89" s="72">
        <f aca="true" t="shared" si="6" ref="O89:O102">N89*I89</f>
        <v>227.69775</v>
      </c>
      <c r="P89" s="31"/>
    </row>
    <row r="90" spans="1:16" ht="12.75">
      <c r="A90" s="30">
        <v>2</v>
      </c>
      <c r="B90" s="3">
        <v>125</v>
      </c>
      <c r="C90" s="3" t="s">
        <v>574</v>
      </c>
      <c r="D90" s="3" t="s">
        <v>15</v>
      </c>
      <c r="E90" s="3" t="s">
        <v>53</v>
      </c>
      <c r="F90" s="1">
        <v>24823</v>
      </c>
      <c r="G90" s="3" t="s">
        <v>61</v>
      </c>
      <c r="H90" s="2">
        <v>114.4</v>
      </c>
      <c r="I90" s="72">
        <v>1.194</v>
      </c>
      <c r="J90" s="94">
        <v>150</v>
      </c>
      <c r="K90" s="3">
        <v>150</v>
      </c>
      <c r="L90" s="94">
        <v>0</v>
      </c>
      <c r="M90" s="3"/>
      <c r="N90" s="84">
        <f>K90</f>
        <v>150</v>
      </c>
      <c r="O90" s="72">
        <f t="shared" si="6"/>
        <v>179.1</v>
      </c>
      <c r="P90" s="31"/>
    </row>
    <row r="91" spans="1:16" ht="12.75">
      <c r="A91" s="30">
        <v>1</v>
      </c>
      <c r="B91" s="3">
        <v>125</v>
      </c>
      <c r="C91" s="3" t="s">
        <v>572</v>
      </c>
      <c r="D91" s="3" t="s">
        <v>15</v>
      </c>
      <c r="E91" s="3" t="s">
        <v>53</v>
      </c>
      <c r="F91" s="1">
        <v>22111</v>
      </c>
      <c r="G91" s="3" t="s">
        <v>112</v>
      </c>
      <c r="H91" s="2">
        <v>112.5</v>
      </c>
      <c r="I91" s="72">
        <v>1.4166</v>
      </c>
      <c r="J91" s="3">
        <v>160</v>
      </c>
      <c r="K91" s="94">
        <v>165</v>
      </c>
      <c r="L91" s="3">
        <v>165</v>
      </c>
      <c r="M91" s="3"/>
      <c r="N91" s="84">
        <f>L91</f>
        <v>165</v>
      </c>
      <c r="O91" s="72">
        <f t="shared" si="6"/>
        <v>233.739</v>
      </c>
      <c r="P91" s="31"/>
    </row>
    <row r="92" spans="1:16" ht="12.75">
      <c r="A92" s="30">
        <v>1</v>
      </c>
      <c r="B92" s="3">
        <v>125</v>
      </c>
      <c r="C92" s="3" t="s">
        <v>578</v>
      </c>
      <c r="D92" s="3" t="s">
        <v>16</v>
      </c>
      <c r="E92" s="3" t="s">
        <v>53</v>
      </c>
      <c r="F92" s="1">
        <v>19725</v>
      </c>
      <c r="G92" s="3" t="s">
        <v>55</v>
      </c>
      <c r="H92" s="2">
        <v>124</v>
      </c>
      <c r="I92" s="72">
        <v>1.7055</v>
      </c>
      <c r="J92" s="3">
        <v>110</v>
      </c>
      <c r="K92" s="118">
        <v>115</v>
      </c>
      <c r="L92" s="94">
        <v>120</v>
      </c>
      <c r="M92" s="3"/>
      <c r="N92" s="84">
        <f>K92</f>
        <v>115</v>
      </c>
      <c r="O92" s="72">
        <f t="shared" si="6"/>
        <v>196.1325</v>
      </c>
      <c r="P92" s="31"/>
    </row>
    <row r="93" spans="1:16" ht="12.75">
      <c r="A93" s="30">
        <v>1</v>
      </c>
      <c r="B93" s="3">
        <v>125</v>
      </c>
      <c r="C93" s="3" t="s">
        <v>576</v>
      </c>
      <c r="D93" s="3" t="s">
        <v>157</v>
      </c>
      <c r="E93" s="3" t="s">
        <v>53</v>
      </c>
      <c r="F93" s="1">
        <v>26362</v>
      </c>
      <c r="G93" s="3" t="s">
        <v>21</v>
      </c>
      <c r="H93" s="2">
        <v>124.7</v>
      </c>
      <c r="I93" s="72">
        <v>1.1495</v>
      </c>
      <c r="J93" s="3">
        <v>265</v>
      </c>
      <c r="K93" s="94">
        <v>280</v>
      </c>
      <c r="L93" s="118">
        <v>280</v>
      </c>
      <c r="M93" s="3"/>
      <c r="N93" s="84">
        <f>L93</f>
        <v>280</v>
      </c>
      <c r="O93" s="72">
        <f t="shared" si="6"/>
        <v>321.86</v>
      </c>
      <c r="P93" s="31" t="s">
        <v>394</v>
      </c>
    </row>
    <row r="94" spans="1:16" ht="12.75">
      <c r="A94" s="30">
        <v>2</v>
      </c>
      <c r="B94" s="3">
        <v>125</v>
      </c>
      <c r="C94" s="3" t="s">
        <v>575</v>
      </c>
      <c r="D94" s="3" t="s">
        <v>107</v>
      </c>
      <c r="E94" s="3" t="s">
        <v>53</v>
      </c>
      <c r="F94" s="1">
        <v>28136</v>
      </c>
      <c r="G94" s="3" t="s">
        <v>21</v>
      </c>
      <c r="H94" s="2">
        <v>125</v>
      </c>
      <c r="I94" s="72">
        <v>1.1482</v>
      </c>
      <c r="J94" s="3">
        <v>230</v>
      </c>
      <c r="K94" s="94">
        <v>240</v>
      </c>
      <c r="L94" s="3">
        <v>240</v>
      </c>
      <c r="M94" s="3"/>
      <c r="N94" s="84">
        <f>L94</f>
        <v>240</v>
      </c>
      <c r="O94" s="72">
        <f t="shared" si="6"/>
        <v>275.56800000000004</v>
      </c>
      <c r="P94" s="31"/>
    </row>
    <row r="95" spans="1:16" ht="12.75">
      <c r="A95" s="30">
        <v>3</v>
      </c>
      <c r="B95" s="3">
        <v>125</v>
      </c>
      <c r="C95" s="3" t="s">
        <v>577</v>
      </c>
      <c r="D95" s="3" t="s">
        <v>145</v>
      </c>
      <c r="E95" s="3" t="s">
        <v>53</v>
      </c>
      <c r="F95" s="1">
        <v>31856</v>
      </c>
      <c r="G95" s="3" t="s">
        <v>21</v>
      </c>
      <c r="H95" s="2">
        <v>118.1</v>
      </c>
      <c r="I95" s="72">
        <v>1.166</v>
      </c>
      <c r="J95" s="3">
        <v>220</v>
      </c>
      <c r="K95" s="3">
        <v>230</v>
      </c>
      <c r="L95" s="94">
        <v>232.5</v>
      </c>
      <c r="M95" s="3"/>
      <c r="N95" s="84">
        <f>K95</f>
        <v>230</v>
      </c>
      <c r="O95" s="72">
        <f t="shared" si="6"/>
        <v>268.18</v>
      </c>
      <c r="P95" s="31"/>
    </row>
    <row r="96" spans="1:16" ht="12.75">
      <c r="A96" s="30">
        <v>4</v>
      </c>
      <c r="B96" s="3">
        <v>125</v>
      </c>
      <c r="C96" s="3" t="s">
        <v>579</v>
      </c>
      <c r="D96" s="3" t="s">
        <v>145</v>
      </c>
      <c r="E96" s="3" t="s">
        <v>53</v>
      </c>
      <c r="F96" s="1">
        <v>30221</v>
      </c>
      <c r="G96" s="3" t="s">
        <v>21</v>
      </c>
      <c r="H96" s="2">
        <v>118.2</v>
      </c>
      <c r="I96" s="72">
        <v>1.1649</v>
      </c>
      <c r="J96" s="3">
        <v>220</v>
      </c>
      <c r="K96" s="3">
        <v>230</v>
      </c>
      <c r="L96" s="94">
        <v>232.5</v>
      </c>
      <c r="M96" s="3"/>
      <c r="N96" s="84">
        <f>K96</f>
        <v>230</v>
      </c>
      <c r="O96" s="72">
        <f t="shared" si="6"/>
        <v>267.927</v>
      </c>
      <c r="P96" s="31"/>
    </row>
    <row r="97" spans="1:16" ht="12.75">
      <c r="A97" s="30">
        <v>5</v>
      </c>
      <c r="B97" s="3">
        <v>125</v>
      </c>
      <c r="C97" s="3" t="s">
        <v>581</v>
      </c>
      <c r="D97" s="3" t="s">
        <v>16</v>
      </c>
      <c r="E97" s="3" t="s">
        <v>53</v>
      </c>
      <c r="F97" s="1">
        <v>27329</v>
      </c>
      <c r="G97" s="3" t="s">
        <v>21</v>
      </c>
      <c r="H97" s="2">
        <v>119.7</v>
      </c>
      <c r="I97" s="72">
        <v>1.1625</v>
      </c>
      <c r="J97" s="3">
        <v>215</v>
      </c>
      <c r="K97" s="3">
        <v>222.5</v>
      </c>
      <c r="L97" s="94">
        <v>227.5</v>
      </c>
      <c r="M97" s="3"/>
      <c r="N97" s="84">
        <f>K97</f>
        <v>222.5</v>
      </c>
      <c r="O97" s="72">
        <f t="shared" si="6"/>
        <v>258.65625</v>
      </c>
      <c r="P97" s="31"/>
    </row>
    <row r="98" spans="1:16" ht="12.75">
      <c r="A98" s="30">
        <v>6</v>
      </c>
      <c r="B98" s="3">
        <v>125</v>
      </c>
      <c r="C98" s="3" t="s">
        <v>580</v>
      </c>
      <c r="D98" s="3" t="s">
        <v>18</v>
      </c>
      <c r="E98" s="3" t="s">
        <v>53</v>
      </c>
      <c r="F98" s="1">
        <v>27550</v>
      </c>
      <c r="G98" s="3" t="s">
        <v>21</v>
      </c>
      <c r="H98" s="2">
        <v>119.3</v>
      </c>
      <c r="I98" s="72">
        <v>1.1631</v>
      </c>
      <c r="J98" s="3">
        <v>200</v>
      </c>
      <c r="K98" s="3">
        <v>210</v>
      </c>
      <c r="L98" s="94">
        <v>227.5</v>
      </c>
      <c r="M98" s="3"/>
      <c r="N98" s="84">
        <f>K98</f>
        <v>210</v>
      </c>
      <c r="O98" s="72">
        <f t="shared" si="6"/>
        <v>244.251</v>
      </c>
      <c r="P98" s="31"/>
    </row>
    <row r="99" spans="1:16" ht="12.75">
      <c r="A99" s="30">
        <v>7</v>
      </c>
      <c r="B99" s="3">
        <v>125</v>
      </c>
      <c r="C99" s="3" t="s">
        <v>571</v>
      </c>
      <c r="D99" s="3" t="s">
        <v>15</v>
      </c>
      <c r="E99" s="3" t="s">
        <v>53</v>
      </c>
      <c r="F99" s="1">
        <v>31013</v>
      </c>
      <c r="G99" s="3" t="s">
        <v>21</v>
      </c>
      <c r="H99" s="2">
        <v>116.1</v>
      </c>
      <c r="I99" s="72">
        <v>1.1693</v>
      </c>
      <c r="J99" s="3">
        <v>190</v>
      </c>
      <c r="K99" s="94">
        <v>200</v>
      </c>
      <c r="L99" s="94">
        <v>200</v>
      </c>
      <c r="M99" s="3"/>
      <c r="N99" s="84">
        <f>J99</f>
        <v>190</v>
      </c>
      <c r="O99" s="72">
        <f t="shared" si="6"/>
        <v>222.167</v>
      </c>
      <c r="P99" s="31"/>
    </row>
    <row r="100" spans="1:16" ht="12.75">
      <c r="A100" s="30">
        <v>1</v>
      </c>
      <c r="B100" s="3">
        <v>140</v>
      </c>
      <c r="C100" s="3" t="s">
        <v>582</v>
      </c>
      <c r="D100" s="3" t="s">
        <v>135</v>
      </c>
      <c r="E100" s="3" t="s">
        <v>53</v>
      </c>
      <c r="F100" s="1">
        <v>25870</v>
      </c>
      <c r="G100" s="3" t="s">
        <v>61</v>
      </c>
      <c r="H100" s="2">
        <v>133.2</v>
      </c>
      <c r="I100" s="72">
        <v>1.1263</v>
      </c>
      <c r="J100" s="3">
        <v>225</v>
      </c>
      <c r="K100" s="3">
        <v>235</v>
      </c>
      <c r="L100" s="94">
        <v>242.5</v>
      </c>
      <c r="M100" s="3"/>
      <c r="N100" s="84">
        <f>K100</f>
        <v>235</v>
      </c>
      <c r="O100" s="72">
        <f t="shared" si="6"/>
        <v>264.6805</v>
      </c>
      <c r="P100" s="31"/>
    </row>
    <row r="101" spans="1:16" ht="12.75">
      <c r="A101" s="30">
        <v>1</v>
      </c>
      <c r="B101" s="3">
        <v>140</v>
      </c>
      <c r="C101" s="3" t="s">
        <v>583</v>
      </c>
      <c r="D101" s="3" t="s">
        <v>556</v>
      </c>
      <c r="E101" s="3" t="s">
        <v>53</v>
      </c>
      <c r="F101" s="1">
        <v>30612</v>
      </c>
      <c r="G101" s="3" t="s">
        <v>21</v>
      </c>
      <c r="H101" s="2">
        <v>134.8</v>
      </c>
      <c r="I101" s="72">
        <v>1.123</v>
      </c>
      <c r="J101" s="3">
        <v>240</v>
      </c>
      <c r="K101" s="3">
        <v>250</v>
      </c>
      <c r="L101" s="94">
        <v>260</v>
      </c>
      <c r="M101" s="3"/>
      <c r="N101" s="84">
        <f>K101</f>
        <v>250</v>
      </c>
      <c r="O101" s="72">
        <f t="shared" si="6"/>
        <v>280.75</v>
      </c>
      <c r="P101" s="31"/>
    </row>
    <row r="102" spans="1:16" ht="13.5" thickBot="1">
      <c r="A102" s="34">
        <v>1</v>
      </c>
      <c r="B102" s="4" t="s">
        <v>390</v>
      </c>
      <c r="C102" s="4" t="s">
        <v>584</v>
      </c>
      <c r="D102" s="4" t="s">
        <v>35</v>
      </c>
      <c r="E102" s="4" t="s">
        <v>53</v>
      </c>
      <c r="F102" s="5">
        <v>33268</v>
      </c>
      <c r="G102" s="4" t="s">
        <v>25</v>
      </c>
      <c r="H102" s="6">
        <v>148.4</v>
      </c>
      <c r="I102" s="76">
        <v>1.1231</v>
      </c>
      <c r="J102" s="121">
        <v>190</v>
      </c>
      <c r="K102" s="99">
        <v>200</v>
      </c>
      <c r="L102" s="99">
        <v>200</v>
      </c>
      <c r="M102" s="4"/>
      <c r="N102" s="85">
        <f>J102</f>
        <v>190</v>
      </c>
      <c r="O102" s="76">
        <f t="shared" si="6"/>
        <v>213.389</v>
      </c>
      <c r="P102" s="35"/>
    </row>
  </sheetData>
  <sheetProtection/>
  <mergeCells count="11">
    <mergeCell ref="H3:H4"/>
    <mergeCell ref="I3:I4"/>
    <mergeCell ref="J3:O3"/>
    <mergeCell ref="P3:P4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A38" sqref="A38:IV38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5.25390625" style="12" bestFit="1" customWidth="1"/>
    <col min="4" max="4" width="31.6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625" style="12" customWidth="1"/>
    <col min="11" max="11" width="7.75390625" style="12" customWidth="1"/>
    <col min="12" max="12" width="7.125" style="12" customWidth="1"/>
    <col min="13" max="13" width="6.25390625" style="12" customWidth="1"/>
    <col min="14" max="14" width="7.625" style="15" customWidth="1"/>
    <col min="15" max="15" width="10.625" style="56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586</v>
      </c>
      <c r="H1" s="9"/>
      <c r="I1" s="54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57"/>
      <c r="J2" s="18"/>
      <c r="K2" s="18"/>
      <c r="L2" s="18"/>
      <c r="M2" s="18"/>
      <c r="N2" s="28"/>
      <c r="O2" s="58"/>
    </row>
    <row r="3" spans="1:16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8</v>
      </c>
      <c r="K3" s="123"/>
      <c r="L3" s="123"/>
      <c r="M3" s="123"/>
      <c r="N3" s="123"/>
      <c r="O3" s="123"/>
      <c r="P3" s="124" t="s">
        <v>30</v>
      </c>
    </row>
    <row r="4" spans="1:16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59">
        <v>2</v>
      </c>
      <c r="L4" s="59">
        <v>3</v>
      </c>
      <c r="M4" s="59">
        <v>4</v>
      </c>
      <c r="N4" s="59" t="s">
        <v>12</v>
      </c>
      <c r="O4" s="62" t="s">
        <v>1</v>
      </c>
      <c r="P4" s="125"/>
    </row>
    <row r="5" spans="1:16" s="14" customFormat="1" ht="15.75">
      <c r="A5" s="107"/>
      <c r="B5" s="104"/>
      <c r="C5" s="64" t="s">
        <v>721</v>
      </c>
      <c r="D5" s="104"/>
      <c r="E5" s="104"/>
      <c r="F5" s="104"/>
      <c r="G5" s="104"/>
      <c r="H5" s="105"/>
      <c r="I5" s="106"/>
      <c r="J5" s="109"/>
      <c r="K5" s="109"/>
      <c r="L5" s="109"/>
      <c r="M5" s="109"/>
      <c r="N5" s="109"/>
      <c r="O5" s="110"/>
      <c r="P5" s="108"/>
    </row>
    <row r="6" spans="1:16" ht="12.75">
      <c r="A6" s="30">
        <v>1</v>
      </c>
      <c r="B6" s="3" t="s">
        <v>288</v>
      </c>
      <c r="C6" s="3" t="s">
        <v>289</v>
      </c>
      <c r="D6" s="3" t="s">
        <v>15</v>
      </c>
      <c r="E6" s="3" t="s">
        <v>53</v>
      </c>
      <c r="F6" s="1">
        <v>23887</v>
      </c>
      <c r="G6" s="3" t="s">
        <v>69</v>
      </c>
      <c r="H6" s="2">
        <v>111</v>
      </c>
      <c r="I6" s="72">
        <v>1.3389</v>
      </c>
      <c r="J6" s="11">
        <v>80</v>
      </c>
      <c r="K6" s="3">
        <v>90</v>
      </c>
      <c r="L6" s="3">
        <v>92.5</v>
      </c>
      <c r="M6" s="118">
        <v>95</v>
      </c>
      <c r="N6" s="3">
        <f>L6</f>
        <v>92.5</v>
      </c>
      <c r="O6" s="72">
        <f>N6*I6</f>
        <v>123.84825</v>
      </c>
      <c r="P6" s="31"/>
    </row>
    <row r="7" spans="1:16" ht="12.75">
      <c r="A7" s="30">
        <v>1</v>
      </c>
      <c r="B7" s="3" t="s">
        <v>288</v>
      </c>
      <c r="C7" s="3" t="s">
        <v>289</v>
      </c>
      <c r="D7" s="3" t="s">
        <v>15</v>
      </c>
      <c r="E7" s="3" t="s">
        <v>53</v>
      </c>
      <c r="F7" s="1">
        <v>23887</v>
      </c>
      <c r="G7" s="3" t="s">
        <v>21</v>
      </c>
      <c r="H7" s="2">
        <v>111</v>
      </c>
      <c r="I7" s="72">
        <v>1.2524</v>
      </c>
      <c r="J7" s="11">
        <v>80</v>
      </c>
      <c r="K7" s="3">
        <v>90</v>
      </c>
      <c r="L7" s="3">
        <v>92.5</v>
      </c>
      <c r="M7" s="118">
        <v>95</v>
      </c>
      <c r="N7" s="3">
        <f>L7</f>
        <v>92.5</v>
      </c>
      <c r="O7" s="72">
        <f>N7*I7</f>
        <v>115.847</v>
      </c>
      <c r="P7" s="31"/>
    </row>
    <row r="8" spans="1:16" ht="15.75">
      <c r="A8" s="30"/>
      <c r="B8" s="3"/>
      <c r="C8" s="75" t="s">
        <v>722</v>
      </c>
      <c r="D8" s="3"/>
      <c r="E8" s="3"/>
      <c r="F8" s="1"/>
      <c r="G8" s="3"/>
      <c r="H8" s="2"/>
      <c r="I8" s="72"/>
      <c r="J8" s="11"/>
      <c r="K8" s="3"/>
      <c r="L8" s="3"/>
      <c r="M8" s="3"/>
      <c r="N8" s="3"/>
      <c r="O8" s="72"/>
      <c r="P8" s="31"/>
    </row>
    <row r="9" spans="1:16" ht="12.75">
      <c r="A9" s="30">
        <v>1</v>
      </c>
      <c r="B9" s="11">
        <v>52</v>
      </c>
      <c r="C9" s="3" t="s">
        <v>593</v>
      </c>
      <c r="D9" s="3" t="s">
        <v>16</v>
      </c>
      <c r="E9" s="3" t="s">
        <v>53</v>
      </c>
      <c r="F9" s="1">
        <v>28235</v>
      </c>
      <c r="G9" s="3" t="s">
        <v>21</v>
      </c>
      <c r="H9" s="2">
        <v>50.3</v>
      </c>
      <c r="I9" s="72">
        <v>2.179</v>
      </c>
      <c r="J9" s="11">
        <v>60</v>
      </c>
      <c r="K9" s="11">
        <v>70</v>
      </c>
      <c r="L9" s="120">
        <v>77.5</v>
      </c>
      <c r="M9" s="3"/>
      <c r="N9" s="3">
        <f>L9</f>
        <v>77.5</v>
      </c>
      <c r="O9" s="72">
        <f aca="true" t="shared" si="0" ref="O9:O14">N9*I9</f>
        <v>168.87249999999997</v>
      </c>
      <c r="P9" s="31"/>
    </row>
    <row r="10" spans="1:16" ht="12.75">
      <c r="A10" s="30">
        <v>1</v>
      </c>
      <c r="B10" s="11">
        <v>56</v>
      </c>
      <c r="C10" s="3" t="s">
        <v>588</v>
      </c>
      <c r="D10" s="3" t="s">
        <v>15</v>
      </c>
      <c r="E10" s="3" t="s">
        <v>53</v>
      </c>
      <c r="F10" s="1">
        <v>26887</v>
      </c>
      <c r="G10" s="3" t="s">
        <v>21</v>
      </c>
      <c r="H10" s="2">
        <v>54.4</v>
      </c>
      <c r="I10" s="72">
        <v>1.9905</v>
      </c>
      <c r="J10" s="11">
        <v>65</v>
      </c>
      <c r="K10" s="11">
        <v>70</v>
      </c>
      <c r="L10" s="11">
        <v>72.5</v>
      </c>
      <c r="M10" s="118">
        <v>75</v>
      </c>
      <c r="N10" s="3">
        <f>L10</f>
        <v>72.5</v>
      </c>
      <c r="O10" s="72">
        <f t="shared" si="0"/>
        <v>144.31125</v>
      </c>
      <c r="P10" s="31"/>
    </row>
    <row r="11" spans="1:16" ht="12.75">
      <c r="A11" s="30">
        <v>1</v>
      </c>
      <c r="B11" s="11">
        <v>56</v>
      </c>
      <c r="C11" s="3" t="s">
        <v>591</v>
      </c>
      <c r="D11" s="3" t="s">
        <v>16</v>
      </c>
      <c r="E11" s="3" t="s">
        <v>53</v>
      </c>
      <c r="F11" s="1">
        <v>33920</v>
      </c>
      <c r="G11" s="3" t="s">
        <v>22</v>
      </c>
      <c r="H11" s="2">
        <v>54.9</v>
      </c>
      <c r="I11" s="72">
        <v>2.0906</v>
      </c>
      <c r="J11" s="11">
        <v>75</v>
      </c>
      <c r="K11" s="120">
        <v>82.5</v>
      </c>
      <c r="L11" s="97">
        <v>87.5</v>
      </c>
      <c r="M11" s="3"/>
      <c r="N11" s="3">
        <f>K11</f>
        <v>82.5</v>
      </c>
      <c r="O11" s="72">
        <f t="shared" si="0"/>
        <v>172.47449999999998</v>
      </c>
      <c r="P11" s="31"/>
    </row>
    <row r="12" spans="1:16" ht="12.75">
      <c r="A12" s="30">
        <v>1</v>
      </c>
      <c r="B12" s="11">
        <v>60</v>
      </c>
      <c r="C12" s="3" t="s">
        <v>590</v>
      </c>
      <c r="D12" s="3" t="s">
        <v>16</v>
      </c>
      <c r="E12" s="3" t="s">
        <v>53</v>
      </c>
      <c r="F12" s="1">
        <v>33175</v>
      </c>
      <c r="G12" s="3" t="s">
        <v>25</v>
      </c>
      <c r="H12" s="2">
        <v>59</v>
      </c>
      <c r="I12" s="72">
        <v>1.8793</v>
      </c>
      <c r="J12" s="11">
        <v>75</v>
      </c>
      <c r="K12" s="11">
        <v>82.5</v>
      </c>
      <c r="L12" s="97">
        <v>85</v>
      </c>
      <c r="M12" s="3"/>
      <c r="N12" s="3">
        <f>K12</f>
        <v>82.5</v>
      </c>
      <c r="O12" s="72">
        <f t="shared" si="0"/>
        <v>155.04225</v>
      </c>
      <c r="P12" s="31"/>
    </row>
    <row r="13" spans="1:16" ht="12.75">
      <c r="A13" s="30">
        <v>1</v>
      </c>
      <c r="B13" s="11">
        <v>60</v>
      </c>
      <c r="C13" s="3" t="s">
        <v>589</v>
      </c>
      <c r="D13" s="3" t="s">
        <v>16</v>
      </c>
      <c r="E13" s="3" t="s">
        <v>53</v>
      </c>
      <c r="F13" s="1">
        <v>30566</v>
      </c>
      <c r="G13" s="3" t="s">
        <v>21</v>
      </c>
      <c r="H13" s="2">
        <v>56.3</v>
      </c>
      <c r="I13" s="72">
        <v>1.9193</v>
      </c>
      <c r="J13" s="11">
        <v>75</v>
      </c>
      <c r="K13" s="11">
        <v>77.5</v>
      </c>
      <c r="L13" s="97">
        <v>82.5</v>
      </c>
      <c r="M13" s="3"/>
      <c r="N13" s="3">
        <f>K13</f>
        <v>77.5</v>
      </c>
      <c r="O13" s="72">
        <f t="shared" si="0"/>
        <v>148.74575</v>
      </c>
      <c r="P13" s="31"/>
    </row>
    <row r="14" spans="1:16" ht="12.75">
      <c r="A14" s="30">
        <v>2</v>
      </c>
      <c r="B14" s="11">
        <v>60</v>
      </c>
      <c r="C14" s="3" t="s">
        <v>587</v>
      </c>
      <c r="D14" s="3" t="s">
        <v>16</v>
      </c>
      <c r="E14" s="3" t="s">
        <v>53</v>
      </c>
      <c r="F14" s="1">
        <v>29327</v>
      </c>
      <c r="G14" s="3" t="s">
        <v>21</v>
      </c>
      <c r="H14" s="2">
        <v>58</v>
      </c>
      <c r="I14" s="72">
        <v>1.8545</v>
      </c>
      <c r="J14" s="11">
        <v>60</v>
      </c>
      <c r="K14" s="11">
        <v>65</v>
      </c>
      <c r="L14" s="97">
        <v>67.5</v>
      </c>
      <c r="M14" s="3"/>
      <c r="N14" s="3">
        <f>K14</f>
        <v>65</v>
      </c>
      <c r="O14" s="72">
        <f t="shared" si="0"/>
        <v>120.5425</v>
      </c>
      <c r="P14" s="31"/>
    </row>
    <row r="15" spans="1:16" ht="12.75">
      <c r="A15" s="30">
        <v>1</v>
      </c>
      <c r="B15" s="11">
        <v>67.5</v>
      </c>
      <c r="C15" s="3" t="s">
        <v>597</v>
      </c>
      <c r="D15" s="3" t="s">
        <v>16</v>
      </c>
      <c r="E15" s="3" t="s">
        <v>53</v>
      </c>
      <c r="F15" s="1">
        <v>32315</v>
      </c>
      <c r="G15" s="3" t="s">
        <v>25</v>
      </c>
      <c r="H15" s="2">
        <v>63.8</v>
      </c>
      <c r="I15" s="72">
        <v>1.6821</v>
      </c>
      <c r="J15" s="11">
        <v>100</v>
      </c>
      <c r="K15" s="11">
        <v>102.5</v>
      </c>
      <c r="L15" s="11">
        <v>105</v>
      </c>
      <c r="M15" s="3"/>
      <c r="N15" s="3">
        <f>L15</f>
        <v>105</v>
      </c>
      <c r="O15" s="72">
        <f aca="true" t="shared" si="1" ref="O15:O22">N15*I15</f>
        <v>176.6205</v>
      </c>
      <c r="P15" s="31" t="s">
        <v>751</v>
      </c>
    </row>
    <row r="16" spans="1:16" ht="12.75">
      <c r="A16" s="30">
        <v>2</v>
      </c>
      <c r="B16" s="11">
        <v>67.5</v>
      </c>
      <c r="C16" s="3" t="s">
        <v>596</v>
      </c>
      <c r="D16" s="3" t="s">
        <v>16</v>
      </c>
      <c r="E16" s="3" t="s">
        <v>53</v>
      </c>
      <c r="F16" s="1">
        <v>32638</v>
      </c>
      <c r="G16" s="3" t="s">
        <v>25</v>
      </c>
      <c r="H16" s="2">
        <v>64.3</v>
      </c>
      <c r="I16" s="72">
        <v>1.6876</v>
      </c>
      <c r="J16" s="11">
        <v>95</v>
      </c>
      <c r="K16" s="97">
        <v>97.5</v>
      </c>
      <c r="L16" s="97">
        <v>97.5</v>
      </c>
      <c r="M16" s="3"/>
      <c r="N16" s="3">
        <f>J16</f>
        <v>95</v>
      </c>
      <c r="O16" s="72">
        <f t="shared" si="1"/>
        <v>160.322</v>
      </c>
      <c r="P16" s="31" t="s">
        <v>752</v>
      </c>
    </row>
    <row r="17" spans="1:16" ht="12.75">
      <c r="A17" s="30">
        <v>1</v>
      </c>
      <c r="B17" s="3">
        <v>67.5</v>
      </c>
      <c r="C17" s="3" t="s">
        <v>507</v>
      </c>
      <c r="D17" s="3" t="s">
        <v>107</v>
      </c>
      <c r="E17" s="3" t="s">
        <v>53</v>
      </c>
      <c r="F17" s="1">
        <v>31322</v>
      </c>
      <c r="G17" s="3" t="s">
        <v>21</v>
      </c>
      <c r="H17" s="2">
        <v>66.3</v>
      </c>
      <c r="I17" s="72">
        <v>1.6281</v>
      </c>
      <c r="J17" s="11">
        <v>130</v>
      </c>
      <c r="K17" s="11">
        <v>137.5</v>
      </c>
      <c r="L17" s="97">
        <v>145</v>
      </c>
      <c r="M17" s="3"/>
      <c r="N17" s="3">
        <f>K17</f>
        <v>137.5</v>
      </c>
      <c r="O17" s="72">
        <f t="shared" si="1"/>
        <v>223.86375</v>
      </c>
      <c r="P17" s="31" t="s">
        <v>749</v>
      </c>
    </row>
    <row r="18" spans="1:16" ht="12.75">
      <c r="A18" s="32">
        <v>2</v>
      </c>
      <c r="B18" s="11">
        <v>67.5</v>
      </c>
      <c r="C18" s="11" t="s">
        <v>599</v>
      </c>
      <c r="D18" s="11" t="s">
        <v>15</v>
      </c>
      <c r="E18" s="11" t="s">
        <v>53</v>
      </c>
      <c r="F18" s="16">
        <v>28764</v>
      </c>
      <c r="G18" s="11" t="s">
        <v>21</v>
      </c>
      <c r="H18" s="17">
        <v>64.5</v>
      </c>
      <c r="I18" s="73">
        <v>1.6709</v>
      </c>
      <c r="J18" s="3">
        <v>100</v>
      </c>
      <c r="K18" s="3">
        <v>110</v>
      </c>
      <c r="L18" s="3">
        <v>117.5</v>
      </c>
      <c r="M18" s="3">
        <v>120</v>
      </c>
      <c r="N18" s="3">
        <f>L18</f>
        <v>117.5</v>
      </c>
      <c r="O18" s="72">
        <f t="shared" si="1"/>
        <v>196.33075</v>
      </c>
      <c r="P18" s="31"/>
    </row>
    <row r="19" spans="1:16" ht="12.75">
      <c r="A19" s="30">
        <v>3</v>
      </c>
      <c r="B19" s="11">
        <v>67.5</v>
      </c>
      <c r="C19" s="3" t="s">
        <v>598</v>
      </c>
      <c r="D19" s="3" t="s">
        <v>16</v>
      </c>
      <c r="E19" s="3" t="s">
        <v>53</v>
      </c>
      <c r="F19" s="1">
        <v>31685</v>
      </c>
      <c r="G19" s="3" t="s">
        <v>21</v>
      </c>
      <c r="H19" s="2">
        <v>61.7</v>
      </c>
      <c r="I19" s="72">
        <v>1.7423</v>
      </c>
      <c r="J19" s="11">
        <v>110</v>
      </c>
      <c r="K19" s="11">
        <v>112.5</v>
      </c>
      <c r="L19" s="11">
        <v>115</v>
      </c>
      <c r="M19" s="3">
        <v>120</v>
      </c>
      <c r="N19" s="3">
        <f>L19</f>
        <v>115</v>
      </c>
      <c r="O19" s="72">
        <f t="shared" si="1"/>
        <v>200.3645</v>
      </c>
      <c r="P19" s="31"/>
    </row>
    <row r="20" spans="1:16" ht="12.75">
      <c r="A20" s="30">
        <v>4</v>
      </c>
      <c r="B20" s="11">
        <v>67.5</v>
      </c>
      <c r="C20" s="3" t="s">
        <v>595</v>
      </c>
      <c r="D20" s="3" t="s">
        <v>16</v>
      </c>
      <c r="E20" s="3" t="s">
        <v>53</v>
      </c>
      <c r="F20" s="1">
        <v>31915</v>
      </c>
      <c r="G20" s="3" t="s">
        <v>21</v>
      </c>
      <c r="H20" s="2">
        <v>67.5</v>
      </c>
      <c r="I20" s="72">
        <v>1.5983</v>
      </c>
      <c r="J20" s="11">
        <v>80</v>
      </c>
      <c r="K20" s="11">
        <v>85</v>
      </c>
      <c r="L20" s="11">
        <v>90</v>
      </c>
      <c r="M20" s="3"/>
      <c r="N20" s="3">
        <f>L20</f>
        <v>90</v>
      </c>
      <c r="O20" s="72">
        <f t="shared" si="1"/>
        <v>143.847</v>
      </c>
      <c r="P20" s="31"/>
    </row>
    <row r="21" spans="1:16" ht="12.75">
      <c r="A21" s="30">
        <v>5</v>
      </c>
      <c r="B21" s="11">
        <v>67.5</v>
      </c>
      <c r="C21" s="3" t="s">
        <v>594</v>
      </c>
      <c r="D21" s="3" t="s">
        <v>16</v>
      </c>
      <c r="E21" s="3" t="s">
        <v>53</v>
      </c>
      <c r="F21" s="1">
        <v>31541</v>
      </c>
      <c r="G21" s="3" t="s">
        <v>21</v>
      </c>
      <c r="H21" s="2">
        <v>65</v>
      </c>
      <c r="I21" s="72">
        <v>1.6596</v>
      </c>
      <c r="J21" s="11">
        <v>70</v>
      </c>
      <c r="K21" s="11">
        <v>75</v>
      </c>
      <c r="L21" s="97">
        <v>80</v>
      </c>
      <c r="M21" s="3"/>
      <c r="N21" s="3">
        <f>K21</f>
        <v>75</v>
      </c>
      <c r="O21" s="72">
        <f t="shared" si="1"/>
        <v>124.47</v>
      </c>
      <c r="P21" s="31"/>
    </row>
    <row r="22" spans="1:16" ht="12.75">
      <c r="A22" s="30">
        <v>6</v>
      </c>
      <c r="B22" s="11">
        <v>67.5</v>
      </c>
      <c r="C22" s="3" t="s">
        <v>592</v>
      </c>
      <c r="D22" s="3" t="s">
        <v>16</v>
      </c>
      <c r="E22" s="3" t="s">
        <v>53</v>
      </c>
      <c r="F22" s="1">
        <v>28894</v>
      </c>
      <c r="G22" s="3" t="s">
        <v>21</v>
      </c>
      <c r="H22" s="2">
        <v>64.4</v>
      </c>
      <c r="I22" s="72">
        <v>1.6709</v>
      </c>
      <c r="J22" s="11">
        <v>60</v>
      </c>
      <c r="K22" s="11">
        <v>65</v>
      </c>
      <c r="L22" s="97">
        <v>72.5</v>
      </c>
      <c r="M22" s="3"/>
      <c r="N22" s="3">
        <f>K22</f>
        <v>65</v>
      </c>
      <c r="O22" s="72">
        <f t="shared" si="1"/>
        <v>108.6085</v>
      </c>
      <c r="P22" s="31"/>
    </row>
    <row r="23" spans="1:16" ht="12.75">
      <c r="A23" s="32">
        <v>1</v>
      </c>
      <c r="B23" s="11">
        <v>75</v>
      </c>
      <c r="C23" s="11" t="s">
        <v>604</v>
      </c>
      <c r="D23" s="11" t="s">
        <v>135</v>
      </c>
      <c r="E23" s="11" t="s">
        <v>53</v>
      </c>
      <c r="F23" s="16">
        <v>29084</v>
      </c>
      <c r="G23" s="11" t="s">
        <v>21</v>
      </c>
      <c r="H23" s="17">
        <v>70</v>
      </c>
      <c r="I23" s="73">
        <v>1.5529</v>
      </c>
      <c r="J23" s="3">
        <v>140</v>
      </c>
      <c r="K23" s="3">
        <v>145</v>
      </c>
      <c r="L23" s="94">
        <v>150</v>
      </c>
      <c r="M23" s="3"/>
      <c r="N23" s="3">
        <f>K23</f>
        <v>145</v>
      </c>
      <c r="O23" s="72">
        <f aca="true" t="shared" si="2" ref="O23:O28">N23*I23</f>
        <v>225.1705</v>
      </c>
      <c r="P23" s="33" t="s">
        <v>616</v>
      </c>
    </row>
    <row r="24" spans="1:16" ht="12.75">
      <c r="A24" s="30">
        <v>2</v>
      </c>
      <c r="B24" s="3">
        <v>75</v>
      </c>
      <c r="C24" s="3" t="s">
        <v>603</v>
      </c>
      <c r="D24" s="3" t="s">
        <v>488</v>
      </c>
      <c r="E24" s="3" t="s">
        <v>53</v>
      </c>
      <c r="F24" s="1">
        <v>29362</v>
      </c>
      <c r="G24" s="3" t="s">
        <v>21</v>
      </c>
      <c r="H24" s="2">
        <v>71.7</v>
      </c>
      <c r="I24" s="72">
        <v>1.5196</v>
      </c>
      <c r="J24" s="20">
        <v>125</v>
      </c>
      <c r="K24" s="3">
        <v>135</v>
      </c>
      <c r="L24" s="11">
        <v>145</v>
      </c>
      <c r="M24" s="3"/>
      <c r="N24" s="3">
        <f>L24</f>
        <v>145</v>
      </c>
      <c r="O24" s="72">
        <f t="shared" si="2"/>
        <v>220.342</v>
      </c>
      <c r="P24" s="31" t="s">
        <v>750</v>
      </c>
    </row>
    <row r="25" spans="1:16" ht="12.75">
      <c r="A25" s="30">
        <v>1</v>
      </c>
      <c r="B25" s="11">
        <v>75</v>
      </c>
      <c r="C25" s="3" t="s">
        <v>601</v>
      </c>
      <c r="D25" s="3" t="s">
        <v>16</v>
      </c>
      <c r="E25" s="3" t="s">
        <v>53</v>
      </c>
      <c r="F25" s="1">
        <v>33996</v>
      </c>
      <c r="G25" s="3" t="s">
        <v>22</v>
      </c>
      <c r="H25" s="2">
        <v>74.6</v>
      </c>
      <c r="I25" s="72">
        <v>1.5629</v>
      </c>
      <c r="J25" s="11">
        <v>97.5</v>
      </c>
      <c r="K25" s="11">
        <v>102.5</v>
      </c>
      <c r="L25" s="11">
        <v>107.5</v>
      </c>
      <c r="M25" s="3"/>
      <c r="N25" s="3">
        <f>L25</f>
        <v>107.5</v>
      </c>
      <c r="O25" s="72">
        <f t="shared" si="2"/>
        <v>168.01175</v>
      </c>
      <c r="P25" s="31"/>
    </row>
    <row r="26" spans="1:16" ht="12.75">
      <c r="A26" s="30">
        <v>1</v>
      </c>
      <c r="B26" s="3">
        <v>82.5</v>
      </c>
      <c r="C26" s="3" t="s">
        <v>602</v>
      </c>
      <c r="D26" s="3" t="s">
        <v>38</v>
      </c>
      <c r="E26" s="3" t="s">
        <v>53</v>
      </c>
      <c r="F26" s="1">
        <v>31609</v>
      </c>
      <c r="G26" s="3" t="s">
        <v>21</v>
      </c>
      <c r="H26" s="2">
        <v>79.5</v>
      </c>
      <c r="I26" s="72">
        <v>1.4032</v>
      </c>
      <c r="J26" s="11">
        <v>115</v>
      </c>
      <c r="K26" s="3">
        <v>130</v>
      </c>
      <c r="L26" s="3">
        <v>135</v>
      </c>
      <c r="M26" s="3">
        <v>140</v>
      </c>
      <c r="N26" s="3">
        <f>L26</f>
        <v>135</v>
      </c>
      <c r="O26" s="72">
        <f t="shared" si="2"/>
        <v>189.432</v>
      </c>
      <c r="P26" s="31"/>
    </row>
    <row r="27" spans="1:16" ht="12.75">
      <c r="A27" s="30">
        <v>2</v>
      </c>
      <c r="B27" s="11">
        <v>82.5</v>
      </c>
      <c r="C27" s="3" t="s">
        <v>600</v>
      </c>
      <c r="D27" s="3" t="s">
        <v>16</v>
      </c>
      <c r="E27" s="3" t="s">
        <v>53</v>
      </c>
      <c r="F27" s="1">
        <v>31911</v>
      </c>
      <c r="G27" s="3" t="s">
        <v>21</v>
      </c>
      <c r="H27" s="2">
        <v>75.2</v>
      </c>
      <c r="I27" s="72">
        <v>1.4603</v>
      </c>
      <c r="J27" s="11">
        <v>97.5</v>
      </c>
      <c r="K27" s="11">
        <v>100</v>
      </c>
      <c r="L27" s="97">
        <v>105</v>
      </c>
      <c r="M27" s="3"/>
      <c r="N27" s="3">
        <f>K27</f>
        <v>100</v>
      </c>
      <c r="O27" s="72">
        <f t="shared" si="2"/>
        <v>146.03</v>
      </c>
      <c r="P27" s="31"/>
    </row>
    <row r="28" spans="1:16" ht="12.75">
      <c r="A28" s="30" t="s">
        <v>118</v>
      </c>
      <c r="B28" s="11">
        <v>82.5</v>
      </c>
      <c r="C28" s="3" t="s">
        <v>605</v>
      </c>
      <c r="D28" s="3" t="s">
        <v>38</v>
      </c>
      <c r="E28" s="3" t="s">
        <v>53</v>
      </c>
      <c r="F28" s="1">
        <v>34304</v>
      </c>
      <c r="G28" s="3" t="s">
        <v>23</v>
      </c>
      <c r="H28" s="2">
        <v>79.3</v>
      </c>
      <c r="I28" s="72">
        <v>1.5155</v>
      </c>
      <c r="J28" s="97">
        <v>100</v>
      </c>
      <c r="K28" s="97">
        <v>0</v>
      </c>
      <c r="L28" s="97">
        <v>0</v>
      </c>
      <c r="M28" s="3"/>
      <c r="N28" s="94">
        <v>0</v>
      </c>
      <c r="O28" s="72">
        <f t="shared" si="2"/>
        <v>0</v>
      </c>
      <c r="P28" s="31"/>
    </row>
    <row r="29" spans="1:16" ht="12.75">
      <c r="A29" s="30">
        <v>1</v>
      </c>
      <c r="B29" s="3">
        <v>90</v>
      </c>
      <c r="C29" s="3" t="s">
        <v>542</v>
      </c>
      <c r="D29" s="3" t="s">
        <v>27</v>
      </c>
      <c r="E29" s="3" t="s">
        <v>53</v>
      </c>
      <c r="F29" s="1">
        <v>32321</v>
      </c>
      <c r="G29" s="3" t="s">
        <v>25</v>
      </c>
      <c r="H29" s="2">
        <v>89.6</v>
      </c>
      <c r="I29" s="72">
        <v>1.2921</v>
      </c>
      <c r="J29" s="11">
        <v>200</v>
      </c>
      <c r="K29" s="94">
        <v>215</v>
      </c>
      <c r="L29" s="97">
        <v>0</v>
      </c>
      <c r="M29" s="3"/>
      <c r="N29" s="3">
        <f>J29</f>
        <v>200</v>
      </c>
      <c r="O29" s="72">
        <f aca="true" t="shared" si="3" ref="O29:O39">N29*I29</f>
        <v>258.42</v>
      </c>
      <c r="P29" s="31" t="s">
        <v>615</v>
      </c>
    </row>
    <row r="30" spans="1:16" ht="12.75">
      <c r="A30" s="30">
        <v>2</v>
      </c>
      <c r="B30" s="11">
        <v>90</v>
      </c>
      <c r="C30" s="3" t="s">
        <v>607</v>
      </c>
      <c r="D30" s="3" t="s">
        <v>16</v>
      </c>
      <c r="E30" s="3" t="s">
        <v>53</v>
      </c>
      <c r="F30" s="1">
        <v>32382</v>
      </c>
      <c r="G30" s="3" t="s">
        <v>25</v>
      </c>
      <c r="H30" s="2">
        <v>84</v>
      </c>
      <c r="I30" s="72">
        <v>1.3494</v>
      </c>
      <c r="J30" s="11">
        <v>80</v>
      </c>
      <c r="K30" s="11">
        <v>85</v>
      </c>
      <c r="L30" s="97">
        <v>90</v>
      </c>
      <c r="M30" s="3"/>
      <c r="N30" s="3">
        <f>K30</f>
        <v>85</v>
      </c>
      <c r="O30" s="72">
        <f t="shared" si="3"/>
        <v>114.699</v>
      </c>
      <c r="P30" s="31"/>
    </row>
    <row r="31" spans="1:16" ht="12.75">
      <c r="A31" s="30">
        <v>1</v>
      </c>
      <c r="B31" s="11">
        <v>90</v>
      </c>
      <c r="C31" s="3" t="s">
        <v>460</v>
      </c>
      <c r="D31" s="3" t="s">
        <v>608</v>
      </c>
      <c r="E31" s="3" t="s">
        <v>34</v>
      </c>
      <c r="F31" s="1">
        <v>18892</v>
      </c>
      <c r="G31" s="3" t="s">
        <v>229</v>
      </c>
      <c r="H31" s="2">
        <v>86.2</v>
      </c>
      <c r="I31" s="72">
        <v>2.181</v>
      </c>
      <c r="J31" s="11">
        <v>80</v>
      </c>
      <c r="K31" s="11">
        <v>85</v>
      </c>
      <c r="L31" s="11">
        <v>90</v>
      </c>
      <c r="M31" s="3"/>
      <c r="N31" s="3">
        <f>L31</f>
        <v>90</v>
      </c>
      <c r="O31" s="72">
        <f t="shared" si="3"/>
        <v>196.29</v>
      </c>
      <c r="P31" s="31"/>
    </row>
    <row r="32" spans="1:16" ht="12.75">
      <c r="A32" s="30">
        <v>1</v>
      </c>
      <c r="B32" s="11">
        <v>90</v>
      </c>
      <c r="C32" s="3" t="s">
        <v>460</v>
      </c>
      <c r="D32" s="3" t="s">
        <v>608</v>
      </c>
      <c r="E32" s="3" t="s">
        <v>34</v>
      </c>
      <c r="F32" s="1">
        <v>18892</v>
      </c>
      <c r="G32" s="3" t="s">
        <v>21</v>
      </c>
      <c r="H32" s="2">
        <v>86.2</v>
      </c>
      <c r="I32" s="72">
        <v>1.3258</v>
      </c>
      <c r="J32" s="11">
        <v>80</v>
      </c>
      <c r="K32" s="11">
        <v>85</v>
      </c>
      <c r="L32" s="11">
        <v>90</v>
      </c>
      <c r="M32" s="3"/>
      <c r="N32" s="3">
        <f>L32</f>
        <v>90</v>
      </c>
      <c r="O32" s="72">
        <f t="shared" si="3"/>
        <v>119.322</v>
      </c>
      <c r="P32" s="31"/>
    </row>
    <row r="33" spans="1:16" ht="12.75">
      <c r="A33" s="30">
        <v>1</v>
      </c>
      <c r="B33" s="3">
        <v>90</v>
      </c>
      <c r="C33" s="3" t="s">
        <v>606</v>
      </c>
      <c r="D33" s="3" t="s">
        <v>16</v>
      </c>
      <c r="E33" s="3" t="s">
        <v>53</v>
      </c>
      <c r="F33" s="1">
        <v>34700</v>
      </c>
      <c r="G33" s="3" t="s">
        <v>23</v>
      </c>
      <c r="H33" s="2">
        <v>88.5</v>
      </c>
      <c r="I33" s="72">
        <v>1.4738</v>
      </c>
      <c r="J33" s="11">
        <v>40</v>
      </c>
      <c r="K33" s="3">
        <v>50</v>
      </c>
      <c r="L33" s="11">
        <v>55</v>
      </c>
      <c r="M33" s="3"/>
      <c r="N33" s="3">
        <f>L33</f>
        <v>55</v>
      </c>
      <c r="O33" s="72">
        <f t="shared" si="3"/>
        <v>81.059</v>
      </c>
      <c r="P33" s="31"/>
    </row>
    <row r="34" spans="1:16" ht="12.75">
      <c r="A34" s="30">
        <v>1</v>
      </c>
      <c r="B34" s="11">
        <v>100</v>
      </c>
      <c r="C34" s="3" t="s">
        <v>611</v>
      </c>
      <c r="D34" s="3" t="s">
        <v>16</v>
      </c>
      <c r="E34" s="3" t="s">
        <v>53</v>
      </c>
      <c r="F34" s="1">
        <v>32728</v>
      </c>
      <c r="G34" s="3" t="s">
        <v>25</v>
      </c>
      <c r="H34" s="2">
        <v>96.1</v>
      </c>
      <c r="I34" s="72">
        <v>1.2565</v>
      </c>
      <c r="J34" s="11">
        <v>115</v>
      </c>
      <c r="K34" s="11">
        <v>120</v>
      </c>
      <c r="L34" s="97">
        <v>122.5</v>
      </c>
      <c r="M34" s="3"/>
      <c r="N34" s="3">
        <f>K34</f>
        <v>120</v>
      </c>
      <c r="O34" s="72">
        <f t="shared" si="3"/>
        <v>150.78</v>
      </c>
      <c r="P34" s="31"/>
    </row>
    <row r="35" spans="1:16" ht="12.75">
      <c r="A35" s="30">
        <v>2</v>
      </c>
      <c r="B35" s="11">
        <v>100</v>
      </c>
      <c r="C35" s="3" t="s">
        <v>610</v>
      </c>
      <c r="D35" s="3" t="s">
        <v>16</v>
      </c>
      <c r="E35" s="3" t="s">
        <v>53</v>
      </c>
      <c r="F35" s="1">
        <v>33051</v>
      </c>
      <c r="G35" s="3" t="s">
        <v>25</v>
      </c>
      <c r="H35" s="2">
        <v>94.2</v>
      </c>
      <c r="I35" s="72">
        <v>1.2818</v>
      </c>
      <c r="J35" s="11">
        <v>95</v>
      </c>
      <c r="K35" s="11">
        <v>102.5</v>
      </c>
      <c r="L35" s="97">
        <v>107.5</v>
      </c>
      <c r="M35" s="3"/>
      <c r="N35" s="3">
        <f>K35</f>
        <v>102.5</v>
      </c>
      <c r="O35" s="72">
        <f t="shared" si="3"/>
        <v>131.3845</v>
      </c>
      <c r="P35" s="31"/>
    </row>
    <row r="36" spans="1:16" ht="12.75">
      <c r="A36" s="30">
        <v>1</v>
      </c>
      <c r="B36" s="11">
        <v>100</v>
      </c>
      <c r="C36" s="3" t="s">
        <v>613</v>
      </c>
      <c r="D36" s="3" t="s">
        <v>16</v>
      </c>
      <c r="E36" s="3" t="s">
        <v>53</v>
      </c>
      <c r="F36" s="1">
        <v>30982</v>
      </c>
      <c r="G36" s="3" t="s">
        <v>21</v>
      </c>
      <c r="H36" s="2">
        <v>93.1</v>
      </c>
      <c r="I36" s="72">
        <v>1.2663</v>
      </c>
      <c r="J36" s="11">
        <v>125</v>
      </c>
      <c r="K36" s="11">
        <v>130</v>
      </c>
      <c r="L36" s="97">
        <v>137.5</v>
      </c>
      <c r="M36" s="3"/>
      <c r="N36" s="3">
        <f>K36</f>
        <v>130</v>
      </c>
      <c r="O36" s="72">
        <f t="shared" si="3"/>
        <v>164.619</v>
      </c>
      <c r="P36" s="31"/>
    </row>
    <row r="37" spans="1:16" ht="12.75">
      <c r="A37" s="30">
        <v>2</v>
      </c>
      <c r="B37" s="11">
        <v>100</v>
      </c>
      <c r="C37" s="3" t="s">
        <v>609</v>
      </c>
      <c r="D37" s="3" t="s">
        <v>16</v>
      </c>
      <c r="E37" s="3" t="s">
        <v>53</v>
      </c>
      <c r="F37" s="1">
        <v>31506</v>
      </c>
      <c r="G37" s="3" t="s">
        <v>21</v>
      </c>
      <c r="H37" s="2">
        <v>95.2</v>
      </c>
      <c r="I37" s="72">
        <v>1.25</v>
      </c>
      <c r="J37" s="11">
        <v>80</v>
      </c>
      <c r="K37" s="11">
        <v>85</v>
      </c>
      <c r="L37" s="11">
        <v>90</v>
      </c>
      <c r="M37" s="3"/>
      <c r="N37" s="3">
        <f>L37</f>
        <v>90</v>
      </c>
      <c r="O37" s="72">
        <f t="shared" si="3"/>
        <v>112.5</v>
      </c>
      <c r="P37" s="31"/>
    </row>
    <row r="38" spans="1:16" ht="12.75">
      <c r="A38" s="30">
        <v>1</v>
      </c>
      <c r="B38" s="11">
        <v>110</v>
      </c>
      <c r="C38" s="3" t="s">
        <v>614</v>
      </c>
      <c r="D38" s="3" t="s">
        <v>488</v>
      </c>
      <c r="E38" s="3" t="s">
        <v>53</v>
      </c>
      <c r="F38" s="1">
        <v>30055</v>
      </c>
      <c r="G38" s="3" t="s">
        <v>21</v>
      </c>
      <c r="H38" s="2">
        <v>105.4</v>
      </c>
      <c r="I38" s="72">
        <v>1.1978</v>
      </c>
      <c r="J38" s="11">
        <v>120</v>
      </c>
      <c r="K38" s="11">
        <v>142.5</v>
      </c>
      <c r="L38" s="97">
        <v>145</v>
      </c>
      <c r="M38" s="3"/>
      <c r="N38" s="3">
        <f>K38</f>
        <v>142.5</v>
      </c>
      <c r="O38" s="72">
        <f t="shared" si="3"/>
        <v>170.6865</v>
      </c>
      <c r="P38" s="31"/>
    </row>
    <row r="39" spans="1:16" ht="13.5" thickBot="1">
      <c r="A39" s="34">
        <v>2</v>
      </c>
      <c r="B39" s="49">
        <v>110</v>
      </c>
      <c r="C39" s="4" t="s">
        <v>612</v>
      </c>
      <c r="D39" s="4" t="s">
        <v>16</v>
      </c>
      <c r="E39" s="4" t="s">
        <v>53</v>
      </c>
      <c r="F39" s="5">
        <v>31191</v>
      </c>
      <c r="G39" s="4" t="s">
        <v>21</v>
      </c>
      <c r="H39" s="6">
        <v>102</v>
      </c>
      <c r="I39" s="76">
        <v>1.2112</v>
      </c>
      <c r="J39" s="49">
        <v>125</v>
      </c>
      <c r="K39" s="49">
        <v>132.5</v>
      </c>
      <c r="L39" s="112">
        <v>135</v>
      </c>
      <c r="M39" s="4"/>
      <c r="N39" s="4">
        <f>K39</f>
        <v>132.5</v>
      </c>
      <c r="O39" s="76">
        <f t="shared" si="3"/>
        <v>160.484</v>
      </c>
      <c r="P39" s="35"/>
    </row>
  </sheetData>
  <sheetProtection/>
  <mergeCells count="11">
    <mergeCell ref="H3:H4"/>
    <mergeCell ref="I3:I4"/>
    <mergeCell ref="J3:O3"/>
    <mergeCell ref="P3:P4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5"/>
  <sheetViews>
    <sheetView zoomScale="75" zoomScaleNormal="75" workbookViewId="0" topLeftCell="A1">
      <selection activeCell="A84" sqref="A84:IV84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5.25390625" style="12" bestFit="1" customWidth="1"/>
    <col min="4" max="4" width="31.625" style="12" bestFit="1" customWidth="1"/>
    <col min="5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56" customWidth="1"/>
    <col min="10" max="10" width="7.625" style="12" customWidth="1"/>
    <col min="11" max="11" width="7.75390625" style="12" customWidth="1"/>
    <col min="12" max="12" width="7.125" style="12" customWidth="1"/>
    <col min="13" max="13" width="7.00390625" style="12" bestFit="1" customWidth="1"/>
    <col min="14" max="14" width="7.625" style="15" customWidth="1"/>
    <col min="15" max="15" width="10.625" style="56" customWidth="1"/>
    <col min="16" max="16" width="21.375" style="12" bestFit="1" customWidth="1"/>
    <col min="17" max="16384" width="9.125" style="12" customWidth="1"/>
  </cols>
  <sheetData>
    <row r="1" spans="3:14" ht="20.25">
      <c r="C1" s="8"/>
      <c r="D1" s="8"/>
      <c r="E1" s="8"/>
      <c r="F1" s="10" t="s">
        <v>617</v>
      </c>
      <c r="H1" s="9"/>
      <c r="I1" s="54"/>
      <c r="J1" s="8"/>
      <c r="K1" s="8"/>
      <c r="L1" s="8"/>
      <c r="M1" s="8"/>
      <c r="N1" s="26"/>
    </row>
    <row r="2" spans="3:15" s="27" customFormat="1" ht="12" thickBot="1">
      <c r="C2" s="18"/>
      <c r="D2" s="18"/>
      <c r="E2" s="18"/>
      <c r="F2" s="18"/>
      <c r="G2" s="18"/>
      <c r="H2" s="24"/>
      <c r="I2" s="57"/>
      <c r="J2" s="18"/>
      <c r="K2" s="18"/>
      <c r="L2" s="18"/>
      <c r="M2" s="18"/>
      <c r="N2" s="28"/>
      <c r="O2" s="58"/>
    </row>
    <row r="3" spans="1:16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8</v>
      </c>
      <c r="K3" s="123"/>
      <c r="L3" s="123"/>
      <c r="M3" s="123"/>
      <c r="N3" s="123"/>
      <c r="O3" s="123"/>
      <c r="P3" s="124" t="s">
        <v>30</v>
      </c>
    </row>
    <row r="4" spans="1:16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59">
        <v>2</v>
      </c>
      <c r="L4" s="59">
        <v>3</v>
      </c>
      <c r="M4" s="59">
        <v>4</v>
      </c>
      <c r="N4" s="59" t="s">
        <v>12</v>
      </c>
      <c r="O4" s="62" t="s">
        <v>1</v>
      </c>
      <c r="P4" s="125"/>
    </row>
    <row r="5" spans="1:16" s="14" customFormat="1" ht="15.75">
      <c r="A5" s="107"/>
      <c r="B5" s="104"/>
      <c r="C5" s="64" t="s">
        <v>721</v>
      </c>
      <c r="D5" s="104"/>
      <c r="E5" s="104"/>
      <c r="F5" s="104"/>
      <c r="G5" s="104"/>
      <c r="H5" s="105"/>
      <c r="I5" s="106"/>
      <c r="J5" s="109"/>
      <c r="K5" s="109"/>
      <c r="L5" s="109"/>
      <c r="M5" s="109"/>
      <c r="N5" s="109"/>
      <c r="O5" s="110"/>
      <c r="P5" s="108"/>
    </row>
    <row r="6" spans="1:16" ht="12.75">
      <c r="A6" s="30">
        <v>1</v>
      </c>
      <c r="B6" s="3">
        <v>48</v>
      </c>
      <c r="C6" s="3" t="s">
        <v>619</v>
      </c>
      <c r="D6" s="3" t="s">
        <v>15</v>
      </c>
      <c r="E6" s="3" t="s">
        <v>53</v>
      </c>
      <c r="F6" s="1">
        <v>33720</v>
      </c>
      <c r="G6" s="3" t="s">
        <v>22</v>
      </c>
      <c r="H6" s="2">
        <v>47.6</v>
      </c>
      <c r="I6" s="72">
        <v>2.3856</v>
      </c>
      <c r="J6" s="11">
        <v>65</v>
      </c>
      <c r="K6" s="11">
        <v>70</v>
      </c>
      <c r="L6" s="11">
        <v>75</v>
      </c>
      <c r="M6" s="3"/>
      <c r="N6" s="3">
        <f>L6</f>
        <v>75</v>
      </c>
      <c r="O6" s="72">
        <f>N6*I6</f>
        <v>178.92000000000002</v>
      </c>
      <c r="P6" s="31"/>
    </row>
    <row r="7" spans="1:16" ht="12.75" customHeight="1">
      <c r="A7" s="30">
        <v>1</v>
      </c>
      <c r="B7" s="3">
        <v>52</v>
      </c>
      <c r="C7" s="3" t="s">
        <v>621</v>
      </c>
      <c r="D7" s="3" t="s">
        <v>622</v>
      </c>
      <c r="E7" s="3" t="s">
        <v>53</v>
      </c>
      <c r="F7" s="1">
        <v>30940</v>
      </c>
      <c r="G7" s="3" t="s">
        <v>21</v>
      </c>
      <c r="H7" s="2">
        <v>51.6</v>
      </c>
      <c r="I7" s="72">
        <v>2.1453</v>
      </c>
      <c r="J7" s="20">
        <v>75</v>
      </c>
      <c r="K7" s="3">
        <v>82.5</v>
      </c>
      <c r="L7" s="97">
        <v>87.5</v>
      </c>
      <c r="M7" s="3"/>
      <c r="N7" s="3">
        <f>K7</f>
        <v>82.5</v>
      </c>
      <c r="O7" s="72">
        <f>N7*I7</f>
        <v>176.98725000000002</v>
      </c>
      <c r="P7" s="31"/>
    </row>
    <row r="8" spans="1:16" ht="12.75">
      <c r="A8" s="30">
        <v>1</v>
      </c>
      <c r="B8" s="3">
        <v>56</v>
      </c>
      <c r="C8" s="3" t="s">
        <v>620</v>
      </c>
      <c r="D8" s="3" t="s">
        <v>15</v>
      </c>
      <c r="E8" s="3" t="s">
        <v>53</v>
      </c>
      <c r="F8" s="1">
        <v>33642</v>
      </c>
      <c r="G8" s="3" t="s">
        <v>22</v>
      </c>
      <c r="H8" s="2">
        <v>56</v>
      </c>
      <c r="I8" s="72">
        <v>2.0887</v>
      </c>
      <c r="J8" s="11">
        <v>60</v>
      </c>
      <c r="K8" s="118">
        <v>72.5</v>
      </c>
      <c r="L8" s="94">
        <v>75</v>
      </c>
      <c r="M8" s="3"/>
      <c r="N8" s="3">
        <f>K8</f>
        <v>72.5</v>
      </c>
      <c r="O8" s="72">
        <f>N8*I8</f>
        <v>151.43075</v>
      </c>
      <c r="P8" s="31"/>
    </row>
    <row r="9" spans="1:16" ht="12.75">
      <c r="A9" s="30">
        <v>1</v>
      </c>
      <c r="B9" s="3">
        <v>82.5</v>
      </c>
      <c r="C9" s="3" t="s">
        <v>624</v>
      </c>
      <c r="D9" s="3" t="s">
        <v>145</v>
      </c>
      <c r="E9" s="3" t="s">
        <v>53</v>
      </c>
      <c r="F9" s="1">
        <v>32231</v>
      </c>
      <c r="G9" s="3" t="s">
        <v>25</v>
      </c>
      <c r="H9" s="2">
        <v>81.6</v>
      </c>
      <c r="I9" s="72">
        <v>1.3752</v>
      </c>
      <c r="J9" s="11">
        <v>120</v>
      </c>
      <c r="K9" s="3">
        <v>130</v>
      </c>
      <c r="L9" s="118">
        <v>135</v>
      </c>
      <c r="M9" s="3"/>
      <c r="N9" s="3">
        <f>L9</f>
        <v>135</v>
      </c>
      <c r="O9" s="72">
        <f>N9*I9</f>
        <v>185.652</v>
      </c>
      <c r="P9" s="31" t="s">
        <v>682</v>
      </c>
    </row>
    <row r="10" spans="1:16" ht="12.75">
      <c r="A10" s="30">
        <v>1</v>
      </c>
      <c r="B10" s="3" t="s">
        <v>288</v>
      </c>
      <c r="C10" s="3" t="s">
        <v>733</v>
      </c>
      <c r="D10" s="3" t="s">
        <v>623</v>
      </c>
      <c r="E10" s="3" t="s">
        <v>568</v>
      </c>
      <c r="F10" s="1">
        <v>27813</v>
      </c>
      <c r="G10" s="3" t="s">
        <v>21</v>
      </c>
      <c r="H10" s="2">
        <v>124</v>
      </c>
      <c r="I10" s="72">
        <v>1.2454</v>
      </c>
      <c r="J10" s="120">
        <v>125</v>
      </c>
      <c r="K10" s="94">
        <v>130</v>
      </c>
      <c r="L10" s="94">
        <v>130</v>
      </c>
      <c r="M10" s="3"/>
      <c r="N10" s="3">
        <f>J10</f>
        <v>125</v>
      </c>
      <c r="O10" s="72">
        <f>N10*I10</f>
        <v>155.675</v>
      </c>
      <c r="P10" s="31"/>
    </row>
    <row r="11" spans="1:16" ht="12.75" customHeight="1">
      <c r="A11" s="30"/>
      <c r="B11" s="3"/>
      <c r="C11" s="75" t="s">
        <v>722</v>
      </c>
      <c r="D11" s="3"/>
      <c r="E11" s="3"/>
      <c r="F11" s="1"/>
      <c r="G11" s="3"/>
      <c r="H11" s="2"/>
      <c r="I11" s="72"/>
      <c r="J11" s="20"/>
      <c r="K11" s="3"/>
      <c r="L11" s="97"/>
      <c r="M11" s="3"/>
      <c r="N11" s="3"/>
      <c r="O11" s="72"/>
      <c r="P11" s="31"/>
    </row>
    <row r="12" spans="1:16" ht="12.75">
      <c r="A12" s="30">
        <v>1</v>
      </c>
      <c r="B12" s="3">
        <v>52</v>
      </c>
      <c r="C12" s="3" t="s">
        <v>618</v>
      </c>
      <c r="D12" s="3" t="s">
        <v>15</v>
      </c>
      <c r="E12" s="3" t="s">
        <v>53</v>
      </c>
      <c r="F12" s="1">
        <v>36264</v>
      </c>
      <c r="G12" s="3" t="s">
        <v>24</v>
      </c>
      <c r="H12" s="2">
        <v>44.8</v>
      </c>
      <c r="I12" s="72">
        <v>3.0818</v>
      </c>
      <c r="J12" s="11">
        <v>50</v>
      </c>
      <c r="K12" s="94">
        <v>53</v>
      </c>
      <c r="L12" s="3">
        <v>53</v>
      </c>
      <c r="M12" s="118">
        <v>55</v>
      </c>
      <c r="N12" s="3">
        <f>L12</f>
        <v>53</v>
      </c>
      <c r="O12" s="72">
        <f aca="true" t="shared" si="0" ref="O12:O22">N12*I12</f>
        <v>163.3354</v>
      </c>
      <c r="P12" s="31"/>
    </row>
    <row r="13" spans="1:16" ht="12.75">
      <c r="A13" s="30">
        <v>1</v>
      </c>
      <c r="B13" s="3">
        <v>67.5</v>
      </c>
      <c r="C13" s="3" t="s">
        <v>509</v>
      </c>
      <c r="D13" s="3" t="s">
        <v>510</v>
      </c>
      <c r="E13" s="3" t="s">
        <v>511</v>
      </c>
      <c r="F13" s="1">
        <v>29574</v>
      </c>
      <c r="G13" s="3" t="s">
        <v>21</v>
      </c>
      <c r="H13" s="2">
        <v>67.4</v>
      </c>
      <c r="I13" s="72">
        <v>1.5983</v>
      </c>
      <c r="J13" s="11">
        <v>170</v>
      </c>
      <c r="K13" s="11">
        <v>180</v>
      </c>
      <c r="L13" s="11">
        <v>185</v>
      </c>
      <c r="M13" s="3"/>
      <c r="N13" s="3">
        <f>L13</f>
        <v>185</v>
      </c>
      <c r="O13" s="72">
        <f t="shared" si="0"/>
        <v>295.6855</v>
      </c>
      <c r="P13" s="31"/>
    </row>
    <row r="14" spans="1:16" ht="12.75">
      <c r="A14" s="30">
        <v>2</v>
      </c>
      <c r="B14" s="3">
        <v>67.5</v>
      </c>
      <c r="C14" s="3" t="s">
        <v>627</v>
      </c>
      <c r="D14" s="3" t="s">
        <v>15</v>
      </c>
      <c r="E14" s="3" t="s">
        <v>53</v>
      </c>
      <c r="F14" s="1">
        <v>29791</v>
      </c>
      <c r="G14" s="3" t="s">
        <v>21</v>
      </c>
      <c r="H14" s="2">
        <v>66</v>
      </c>
      <c r="I14" s="72">
        <v>1.6281</v>
      </c>
      <c r="J14" s="11">
        <v>135</v>
      </c>
      <c r="K14" s="11">
        <v>150</v>
      </c>
      <c r="L14" s="97">
        <v>162.5</v>
      </c>
      <c r="M14" s="3"/>
      <c r="N14" s="3">
        <f>K14</f>
        <v>150</v>
      </c>
      <c r="O14" s="72">
        <f t="shared" si="0"/>
        <v>244.215</v>
      </c>
      <c r="P14" s="31"/>
    </row>
    <row r="15" spans="1:16" ht="12.75">
      <c r="A15" s="30">
        <v>1</v>
      </c>
      <c r="B15" s="3">
        <v>67.5</v>
      </c>
      <c r="C15" s="3" t="s">
        <v>628</v>
      </c>
      <c r="D15" s="3" t="s">
        <v>15</v>
      </c>
      <c r="E15" s="3" t="s">
        <v>53</v>
      </c>
      <c r="F15" s="1">
        <v>33828</v>
      </c>
      <c r="G15" s="3" t="s">
        <v>22</v>
      </c>
      <c r="H15" s="2">
        <v>65.7</v>
      </c>
      <c r="I15" s="72">
        <v>1.704</v>
      </c>
      <c r="J15" s="11">
        <v>150</v>
      </c>
      <c r="K15" s="11">
        <v>162.5</v>
      </c>
      <c r="L15" s="11">
        <v>175</v>
      </c>
      <c r="M15" s="3"/>
      <c r="N15" s="3">
        <f>L15</f>
        <v>175</v>
      </c>
      <c r="O15" s="72">
        <f t="shared" si="0"/>
        <v>298.2</v>
      </c>
      <c r="P15" s="31" t="s">
        <v>742</v>
      </c>
    </row>
    <row r="16" spans="1:16" ht="12.75">
      <c r="A16" s="30">
        <v>1</v>
      </c>
      <c r="B16" s="3">
        <v>75</v>
      </c>
      <c r="C16" s="3" t="s">
        <v>512</v>
      </c>
      <c r="D16" s="3" t="s">
        <v>135</v>
      </c>
      <c r="E16" s="3" t="s">
        <v>53</v>
      </c>
      <c r="F16" s="1">
        <v>32053</v>
      </c>
      <c r="G16" s="3" t="s">
        <v>25</v>
      </c>
      <c r="H16" s="2">
        <v>73.9</v>
      </c>
      <c r="I16" s="72">
        <v>1.4815</v>
      </c>
      <c r="J16" s="97">
        <v>160</v>
      </c>
      <c r="K16" s="3">
        <v>160</v>
      </c>
      <c r="L16" s="3">
        <v>165</v>
      </c>
      <c r="M16" s="94">
        <v>172.5</v>
      </c>
      <c r="N16" s="3">
        <f>L16</f>
        <v>165</v>
      </c>
      <c r="O16" s="72">
        <f t="shared" si="0"/>
        <v>244.44750000000002</v>
      </c>
      <c r="P16" s="31"/>
    </row>
    <row r="17" spans="1:16" ht="12.75">
      <c r="A17" s="30">
        <v>2</v>
      </c>
      <c r="B17" s="3">
        <v>75</v>
      </c>
      <c r="C17" s="3" t="s">
        <v>629</v>
      </c>
      <c r="D17" s="3" t="s">
        <v>157</v>
      </c>
      <c r="E17" s="3" t="s">
        <v>53</v>
      </c>
      <c r="F17" s="1">
        <v>33327</v>
      </c>
      <c r="G17" s="3" t="s">
        <v>25</v>
      </c>
      <c r="H17" s="2">
        <v>73.9</v>
      </c>
      <c r="I17" s="72">
        <v>1.5259</v>
      </c>
      <c r="J17" s="11">
        <v>160</v>
      </c>
      <c r="K17" s="97">
        <v>180</v>
      </c>
      <c r="L17" s="97">
        <v>180</v>
      </c>
      <c r="M17" s="3"/>
      <c r="N17" s="3">
        <f>J17</f>
        <v>160</v>
      </c>
      <c r="O17" s="72">
        <f t="shared" si="0"/>
        <v>244.144</v>
      </c>
      <c r="P17" s="31"/>
    </row>
    <row r="18" spans="1:16" ht="12.75" customHeight="1">
      <c r="A18" s="30">
        <v>1</v>
      </c>
      <c r="B18" s="3">
        <v>75</v>
      </c>
      <c r="C18" s="3" t="s">
        <v>632</v>
      </c>
      <c r="D18" s="3" t="s">
        <v>633</v>
      </c>
      <c r="E18" s="3" t="s">
        <v>53</v>
      </c>
      <c r="F18" s="1">
        <v>26683</v>
      </c>
      <c r="G18" s="3" t="s">
        <v>21</v>
      </c>
      <c r="H18" s="2">
        <v>74</v>
      </c>
      <c r="I18" s="72">
        <v>1.4815</v>
      </c>
      <c r="J18" s="11">
        <v>220</v>
      </c>
      <c r="K18" s="118">
        <v>232.5</v>
      </c>
      <c r="L18" s="94">
        <v>237.5</v>
      </c>
      <c r="M18" s="3"/>
      <c r="N18" s="3">
        <f>K18</f>
        <v>232.5</v>
      </c>
      <c r="O18" s="72">
        <f t="shared" si="0"/>
        <v>344.44875</v>
      </c>
      <c r="P18" s="31"/>
    </row>
    <row r="19" spans="1:16" ht="12.75" customHeight="1">
      <c r="A19" s="30">
        <v>2</v>
      </c>
      <c r="B19" s="3">
        <v>75</v>
      </c>
      <c r="C19" s="3" t="s">
        <v>631</v>
      </c>
      <c r="D19" s="3" t="s">
        <v>18</v>
      </c>
      <c r="E19" s="3" t="s">
        <v>53</v>
      </c>
      <c r="F19" s="1">
        <v>29116</v>
      </c>
      <c r="G19" s="3" t="s">
        <v>21</v>
      </c>
      <c r="H19" s="2">
        <v>73.5</v>
      </c>
      <c r="I19" s="72">
        <v>1.4888</v>
      </c>
      <c r="J19" s="11">
        <v>190</v>
      </c>
      <c r="K19" s="3">
        <v>200</v>
      </c>
      <c r="L19" s="94">
        <v>207.5</v>
      </c>
      <c r="M19" s="3"/>
      <c r="N19" s="3">
        <f>K19</f>
        <v>200</v>
      </c>
      <c r="O19" s="72">
        <f t="shared" si="0"/>
        <v>297.76</v>
      </c>
      <c r="P19" s="31"/>
    </row>
    <row r="20" spans="1:16" ht="12.75" customHeight="1">
      <c r="A20" s="30">
        <v>3</v>
      </c>
      <c r="B20" s="3">
        <v>75</v>
      </c>
      <c r="C20" s="3" t="s">
        <v>630</v>
      </c>
      <c r="D20" s="3" t="s">
        <v>33</v>
      </c>
      <c r="E20" s="3" t="s">
        <v>53</v>
      </c>
      <c r="F20" s="1">
        <v>29546</v>
      </c>
      <c r="G20" s="3" t="s">
        <v>21</v>
      </c>
      <c r="H20" s="2">
        <v>75</v>
      </c>
      <c r="I20" s="72">
        <v>1.4674</v>
      </c>
      <c r="J20" s="11">
        <v>180</v>
      </c>
      <c r="K20" s="94">
        <v>190</v>
      </c>
      <c r="L20" s="3">
        <v>190</v>
      </c>
      <c r="M20" s="3"/>
      <c r="N20" s="3">
        <f>L20</f>
        <v>190</v>
      </c>
      <c r="O20" s="72">
        <f t="shared" si="0"/>
        <v>278.806</v>
      </c>
      <c r="P20" s="31"/>
    </row>
    <row r="21" spans="1:16" ht="12.75">
      <c r="A21" s="30">
        <v>4</v>
      </c>
      <c r="B21" s="3">
        <v>75</v>
      </c>
      <c r="C21" s="3" t="s">
        <v>626</v>
      </c>
      <c r="D21" s="3" t="s">
        <v>47</v>
      </c>
      <c r="E21" s="3" t="s">
        <v>53</v>
      </c>
      <c r="F21" s="1">
        <v>28520</v>
      </c>
      <c r="G21" s="3" t="s">
        <v>21</v>
      </c>
      <c r="H21" s="2">
        <v>70.4</v>
      </c>
      <c r="I21" s="72">
        <v>1.5441</v>
      </c>
      <c r="J21" s="11">
        <v>140</v>
      </c>
      <c r="K21" s="11">
        <v>150</v>
      </c>
      <c r="L21" s="97">
        <v>160</v>
      </c>
      <c r="M21" s="3"/>
      <c r="N21" s="3">
        <f>K21</f>
        <v>150</v>
      </c>
      <c r="O21" s="72">
        <f t="shared" si="0"/>
        <v>231.615</v>
      </c>
      <c r="P21" s="31"/>
    </row>
    <row r="22" spans="1:16" ht="12.75">
      <c r="A22" s="30">
        <v>5</v>
      </c>
      <c r="B22" s="3">
        <v>75</v>
      </c>
      <c r="C22" s="3" t="s">
        <v>625</v>
      </c>
      <c r="D22" s="3" t="s">
        <v>145</v>
      </c>
      <c r="E22" s="3" t="s">
        <v>53</v>
      </c>
      <c r="F22" s="1">
        <v>27871</v>
      </c>
      <c r="G22" s="3" t="s">
        <v>21</v>
      </c>
      <c r="H22" s="2">
        <v>74.3</v>
      </c>
      <c r="I22" s="72">
        <v>1.4744</v>
      </c>
      <c r="J22" s="11">
        <v>140</v>
      </c>
      <c r="K22" s="94">
        <v>140</v>
      </c>
      <c r="L22" s="3">
        <v>140</v>
      </c>
      <c r="M22" s="3"/>
      <c r="N22" s="3">
        <f>L22</f>
        <v>140</v>
      </c>
      <c r="O22" s="72">
        <f t="shared" si="0"/>
        <v>206.416</v>
      </c>
      <c r="P22" s="31"/>
    </row>
    <row r="23" spans="1:16" ht="12.75" customHeight="1">
      <c r="A23" s="30">
        <v>1</v>
      </c>
      <c r="B23" s="3">
        <v>82.5</v>
      </c>
      <c r="C23" s="3" t="s">
        <v>638</v>
      </c>
      <c r="D23" s="3" t="s">
        <v>18</v>
      </c>
      <c r="E23" s="3" t="s">
        <v>53</v>
      </c>
      <c r="F23" s="1">
        <v>32085</v>
      </c>
      <c r="G23" s="3" t="s">
        <v>25</v>
      </c>
      <c r="H23" s="2">
        <v>81.3</v>
      </c>
      <c r="I23" s="72">
        <v>1.3805</v>
      </c>
      <c r="J23" s="11">
        <v>165</v>
      </c>
      <c r="K23" s="3">
        <v>180</v>
      </c>
      <c r="L23" s="94">
        <v>195</v>
      </c>
      <c r="M23" s="3"/>
      <c r="N23" s="3">
        <f>K23</f>
        <v>180</v>
      </c>
      <c r="O23" s="72">
        <f aca="true" t="shared" si="1" ref="O23:O37">N23*I23</f>
        <v>248.49</v>
      </c>
      <c r="P23" s="31"/>
    </row>
    <row r="24" spans="1:16" ht="12.75">
      <c r="A24" s="30">
        <v>1</v>
      </c>
      <c r="B24" s="3">
        <v>82.5</v>
      </c>
      <c r="C24" s="3" t="s">
        <v>732</v>
      </c>
      <c r="D24" s="3" t="s">
        <v>623</v>
      </c>
      <c r="E24" s="3" t="s">
        <v>568</v>
      </c>
      <c r="F24" s="1">
        <v>24447</v>
      </c>
      <c r="G24" s="3" t="s">
        <v>61</v>
      </c>
      <c r="H24" s="2">
        <v>80.9</v>
      </c>
      <c r="I24" s="72">
        <v>1.3863</v>
      </c>
      <c r="J24" s="120">
        <v>300</v>
      </c>
      <c r="K24" s="94">
        <v>315</v>
      </c>
      <c r="L24" s="94">
        <v>325</v>
      </c>
      <c r="M24" s="94">
        <v>342.5</v>
      </c>
      <c r="N24" s="3">
        <f>J24</f>
        <v>300</v>
      </c>
      <c r="O24" s="72">
        <f t="shared" si="1"/>
        <v>415.89000000000004</v>
      </c>
      <c r="P24" s="31" t="s">
        <v>746</v>
      </c>
    </row>
    <row r="25" spans="1:16" ht="12.75" customHeight="1">
      <c r="A25" s="30">
        <v>1</v>
      </c>
      <c r="B25" s="3">
        <v>82.5</v>
      </c>
      <c r="C25" s="3" t="s">
        <v>635</v>
      </c>
      <c r="D25" s="3" t="s">
        <v>132</v>
      </c>
      <c r="E25" s="3" t="s">
        <v>53</v>
      </c>
      <c r="F25" s="1">
        <v>21149</v>
      </c>
      <c r="G25" s="3" t="s">
        <v>112</v>
      </c>
      <c r="H25" s="2">
        <v>82.2</v>
      </c>
      <c r="I25" s="72">
        <v>1.7549</v>
      </c>
      <c r="J25" s="11">
        <v>120</v>
      </c>
      <c r="K25" s="3">
        <v>130</v>
      </c>
      <c r="L25" s="3">
        <v>140</v>
      </c>
      <c r="M25" s="3"/>
      <c r="N25" s="3">
        <f>L25</f>
        <v>140</v>
      </c>
      <c r="O25" s="72">
        <f t="shared" si="1"/>
        <v>245.68599999999998</v>
      </c>
      <c r="P25" s="31"/>
    </row>
    <row r="26" spans="1:16" ht="12.75">
      <c r="A26" s="30">
        <v>1</v>
      </c>
      <c r="B26" s="3">
        <v>82.5</v>
      </c>
      <c r="C26" s="3" t="s">
        <v>732</v>
      </c>
      <c r="D26" s="3" t="s">
        <v>623</v>
      </c>
      <c r="E26" s="3" t="s">
        <v>568</v>
      </c>
      <c r="F26" s="1">
        <v>24447</v>
      </c>
      <c r="G26" s="3" t="s">
        <v>21</v>
      </c>
      <c r="H26" s="2">
        <v>80.9</v>
      </c>
      <c r="I26" s="72">
        <v>1.3863</v>
      </c>
      <c r="J26" s="11">
        <v>300</v>
      </c>
      <c r="K26" s="94">
        <v>315</v>
      </c>
      <c r="L26" s="94">
        <v>325</v>
      </c>
      <c r="M26" s="94">
        <v>342.5</v>
      </c>
      <c r="N26" s="3">
        <f>J26</f>
        <v>300</v>
      </c>
      <c r="O26" s="72">
        <f t="shared" si="1"/>
        <v>415.89000000000004</v>
      </c>
      <c r="P26" s="31" t="s">
        <v>681</v>
      </c>
    </row>
    <row r="27" spans="1:16" ht="12.75">
      <c r="A27" s="30">
        <v>2</v>
      </c>
      <c r="B27" s="3">
        <v>82.5</v>
      </c>
      <c r="C27" s="3" t="s">
        <v>642</v>
      </c>
      <c r="D27" s="3" t="s">
        <v>399</v>
      </c>
      <c r="E27" s="3" t="s">
        <v>53</v>
      </c>
      <c r="F27" s="1">
        <v>31988</v>
      </c>
      <c r="G27" s="3" t="s">
        <v>21</v>
      </c>
      <c r="H27" s="2">
        <v>82.5</v>
      </c>
      <c r="I27" s="72">
        <v>1.3646</v>
      </c>
      <c r="J27" s="11">
        <v>215</v>
      </c>
      <c r="K27" s="3">
        <v>230</v>
      </c>
      <c r="L27" s="3">
        <v>235</v>
      </c>
      <c r="M27" s="3"/>
      <c r="N27" s="3">
        <f>L27</f>
        <v>235</v>
      </c>
      <c r="O27" s="72">
        <f t="shared" si="1"/>
        <v>320.681</v>
      </c>
      <c r="P27" s="31"/>
    </row>
    <row r="28" spans="1:16" ht="12.75" customHeight="1">
      <c r="A28" s="30">
        <v>3</v>
      </c>
      <c r="B28" s="3">
        <v>82.5</v>
      </c>
      <c r="C28" s="3" t="s">
        <v>639</v>
      </c>
      <c r="D28" s="3" t="s">
        <v>15</v>
      </c>
      <c r="E28" s="3" t="s">
        <v>53</v>
      </c>
      <c r="F28" s="1">
        <v>30481</v>
      </c>
      <c r="G28" s="3" t="s">
        <v>21</v>
      </c>
      <c r="H28" s="2">
        <v>78.2</v>
      </c>
      <c r="I28" s="72">
        <v>1.4213</v>
      </c>
      <c r="J28" s="97">
        <v>190</v>
      </c>
      <c r="K28" s="3">
        <v>200</v>
      </c>
      <c r="L28" s="43">
        <v>210</v>
      </c>
      <c r="M28" s="3"/>
      <c r="N28" s="113">
        <f>K28</f>
        <v>200</v>
      </c>
      <c r="O28" s="72">
        <f t="shared" si="1"/>
        <v>284.26</v>
      </c>
      <c r="P28" s="31"/>
    </row>
    <row r="29" spans="1:16" ht="12.75" customHeight="1">
      <c r="A29" s="30">
        <v>4</v>
      </c>
      <c r="B29" s="3">
        <v>82.5</v>
      </c>
      <c r="C29" s="3" t="s">
        <v>636</v>
      </c>
      <c r="D29" s="3" t="s">
        <v>47</v>
      </c>
      <c r="E29" s="3" t="s">
        <v>53</v>
      </c>
      <c r="F29" s="1">
        <v>31068</v>
      </c>
      <c r="G29" s="3" t="s">
        <v>21</v>
      </c>
      <c r="H29" s="2">
        <v>79.4</v>
      </c>
      <c r="I29" s="72">
        <v>1.4032</v>
      </c>
      <c r="J29" s="97">
        <v>140</v>
      </c>
      <c r="K29" s="3">
        <v>145</v>
      </c>
      <c r="L29" s="3">
        <v>160</v>
      </c>
      <c r="M29" s="3"/>
      <c r="N29" s="3">
        <f>L29</f>
        <v>160</v>
      </c>
      <c r="O29" s="72">
        <f t="shared" si="1"/>
        <v>224.512</v>
      </c>
      <c r="P29" s="31"/>
    </row>
    <row r="30" spans="1:16" ht="12.75" customHeight="1">
      <c r="A30" s="30" t="s">
        <v>118</v>
      </c>
      <c r="B30" s="3">
        <v>82.5</v>
      </c>
      <c r="C30" s="3" t="s">
        <v>640</v>
      </c>
      <c r="D30" s="3" t="s">
        <v>16</v>
      </c>
      <c r="E30" s="3" t="s">
        <v>53</v>
      </c>
      <c r="F30" s="1">
        <v>27606</v>
      </c>
      <c r="G30" s="3" t="s">
        <v>21</v>
      </c>
      <c r="H30" s="2">
        <v>81.1</v>
      </c>
      <c r="I30" s="72">
        <v>1.3805</v>
      </c>
      <c r="J30" s="97">
        <v>210</v>
      </c>
      <c r="K30" s="97">
        <v>210</v>
      </c>
      <c r="L30" s="97">
        <v>210</v>
      </c>
      <c r="M30" s="3"/>
      <c r="N30" s="113">
        <v>0</v>
      </c>
      <c r="O30" s="72">
        <f t="shared" si="1"/>
        <v>0</v>
      </c>
      <c r="P30" s="31"/>
    </row>
    <row r="31" spans="1:16" ht="12.75">
      <c r="A31" s="32">
        <v>1</v>
      </c>
      <c r="B31" s="3">
        <v>90</v>
      </c>
      <c r="C31" s="11" t="s">
        <v>542</v>
      </c>
      <c r="D31" s="11" t="s">
        <v>27</v>
      </c>
      <c r="E31" s="11" t="s">
        <v>53</v>
      </c>
      <c r="F31" s="16">
        <v>32321</v>
      </c>
      <c r="G31" s="11" t="s">
        <v>25</v>
      </c>
      <c r="H31" s="17">
        <v>89.6</v>
      </c>
      <c r="I31" s="73">
        <v>1.2921</v>
      </c>
      <c r="J31" s="3">
        <v>240</v>
      </c>
      <c r="K31" s="118">
        <v>250</v>
      </c>
      <c r="L31" s="94">
        <v>260</v>
      </c>
      <c r="M31" s="3"/>
      <c r="N31" s="3">
        <f>K31</f>
        <v>250</v>
      </c>
      <c r="O31" s="72">
        <f t="shared" si="1"/>
        <v>323.02500000000003</v>
      </c>
      <c r="P31" s="33"/>
    </row>
    <row r="32" spans="1:16" ht="12.75">
      <c r="A32" s="30" t="s">
        <v>118</v>
      </c>
      <c r="B32" s="3">
        <v>90</v>
      </c>
      <c r="C32" s="3" t="s">
        <v>643</v>
      </c>
      <c r="D32" s="3" t="s">
        <v>18</v>
      </c>
      <c r="E32" s="3" t="s">
        <v>53</v>
      </c>
      <c r="F32" s="1">
        <v>24326</v>
      </c>
      <c r="G32" s="3" t="s">
        <v>69</v>
      </c>
      <c r="H32" s="2">
        <v>89.2</v>
      </c>
      <c r="I32" s="72">
        <v>1.3583</v>
      </c>
      <c r="J32" s="97">
        <v>280</v>
      </c>
      <c r="K32" s="97">
        <v>280</v>
      </c>
      <c r="L32" s="97">
        <v>280</v>
      </c>
      <c r="M32" s="3"/>
      <c r="N32" s="113">
        <v>0</v>
      </c>
      <c r="O32" s="72">
        <f t="shared" si="1"/>
        <v>0</v>
      </c>
      <c r="P32" s="31"/>
    </row>
    <row r="33" spans="1:16" ht="12.75" customHeight="1">
      <c r="A33" s="30">
        <v>1</v>
      </c>
      <c r="B33" s="3">
        <v>90</v>
      </c>
      <c r="C33" s="3" t="s">
        <v>529</v>
      </c>
      <c r="D33" s="3" t="s">
        <v>14</v>
      </c>
      <c r="E33" s="3" t="s">
        <v>53</v>
      </c>
      <c r="F33" s="1">
        <v>20144</v>
      </c>
      <c r="G33" s="3" t="s">
        <v>55</v>
      </c>
      <c r="H33" s="2">
        <v>88.2</v>
      </c>
      <c r="I33" s="72">
        <v>1.8711</v>
      </c>
      <c r="J33" s="11">
        <v>135</v>
      </c>
      <c r="K33" s="3">
        <v>150</v>
      </c>
      <c r="L33" s="94">
        <v>165</v>
      </c>
      <c r="M33" s="3"/>
      <c r="N33" s="3">
        <f>K33</f>
        <v>150</v>
      </c>
      <c r="O33" s="72">
        <f t="shared" si="1"/>
        <v>280.665</v>
      </c>
      <c r="P33" s="31"/>
    </row>
    <row r="34" spans="1:16" ht="12.75" customHeight="1">
      <c r="A34" s="30">
        <v>1</v>
      </c>
      <c r="B34" s="3">
        <v>90</v>
      </c>
      <c r="C34" s="3" t="s">
        <v>634</v>
      </c>
      <c r="D34" s="3" t="s">
        <v>28</v>
      </c>
      <c r="E34" s="3" t="s">
        <v>53</v>
      </c>
      <c r="F34" s="1">
        <v>28531</v>
      </c>
      <c r="G34" s="3" t="s">
        <v>21</v>
      </c>
      <c r="H34" s="2">
        <v>89.8</v>
      </c>
      <c r="I34" s="72">
        <v>1.2921</v>
      </c>
      <c r="J34" s="11">
        <v>260</v>
      </c>
      <c r="K34" s="97">
        <v>270</v>
      </c>
      <c r="L34" s="97">
        <v>0</v>
      </c>
      <c r="M34" s="11"/>
      <c r="N34" s="3">
        <f>J34</f>
        <v>260</v>
      </c>
      <c r="O34" s="72">
        <f t="shared" si="1"/>
        <v>335.946</v>
      </c>
      <c r="P34" s="31"/>
    </row>
    <row r="35" spans="1:16" ht="12.75">
      <c r="A35" s="30">
        <v>2</v>
      </c>
      <c r="B35" s="3">
        <v>90</v>
      </c>
      <c r="C35" s="3" t="s">
        <v>641</v>
      </c>
      <c r="D35" s="3" t="s">
        <v>145</v>
      </c>
      <c r="E35" s="3" t="s">
        <v>53</v>
      </c>
      <c r="F35" s="1">
        <v>31564</v>
      </c>
      <c r="G35" s="3" t="s">
        <v>21</v>
      </c>
      <c r="H35" s="2">
        <v>90</v>
      </c>
      <c r="I35" s="72">
        <v>1.2921</v>
      </c>
      <c r="J35" s="97">
        <v>230</v>
      </c>
      <c r="K35" s="97">
        <v>230</v>
      </c>
      <c r="L35" s="11">
        <v>230</v>
      </c>
      <c r="M35" s="3"/>
      <c r="N35" s="3">
        <f>L35</f>
        <v>230</v>
      </c>
      <c r="O35" s="72">
        <f t="shared" si="1"/>
        <v>297.183</v>
      </c>
      <c r="P35" s="31"/>
    </row>
    <row r="36" spans="1:16" ht="12.75">
      <c r="A36" s="30" t="s">
        <v>118</v>
      </c>
      <c r="B36" s="3">
        <v>90</v>
      </c>
      <c r="C36" s="3" t="s">
        <v>643</v>
      </c>
      <c r="D36" s="3" t="s">
        <v>18</v>
      </c>
      <c r="E36" s="3" t="s">
        <v>53</v>
      </c>
      <c r="F36" s="1">
        <v>24326</v>
      </c>
      <c r="G36" s="3" t="s">
        <v>21</v>
      </c>
      <c r="H36" s="2">
        <v>89.2</v>
      </c>
      <c r="I36" s="72">
        <v>1.2961</v>
      </c>
      <c r="J36" s="97">
        <v>280</v>
      </c>
      <c r="K36" s="97">
        <v>280</v>
      </c>
      <c r="L36" s="97">
        <v>280</v>
      </c>
      <c r="M36" s="3"/>
      <c r="N36" s="113">
        <v>0</v>
      </c>
      <c r="O36" s="72">
        <f t="shared" si="1"/>
        <v>0</v>
      </c>
      <c r="P36" s="31"/>
    </row>
    <row r="37" spans="1:16" ht="12.75">
      <c r="A37" s="30" t="s">
        <v>118</v>
      </c>
      <c r="B37" s="3">
        <v>90</v>
      </c>
      <c r="C37" s="3" t="s">
        <v>637</v>
      </c>
      <c r="D37" s="3" t="s">
        <v>15</v>
      </c>
      <c r="E37" s="3" t="s">
        <v>53</v>
      </c>
      <c r="F37" s="1">
        <v>29457</v>
      </c>
      <c r="G37" s="3" t="s">
        <v>21</v>
      </c>
      <c r="H37" s="2">
        <v>89.5</v>
      </c>
      <c r="I37" s="72">
        <v>1.2961</v>
      </c>
      <c r="J37" s="111">
        <v>180</v>
      </c>
      <c r="K37" s="94">
        <v>180</v>
      </c>
      <c r="L37" s="97">
        <v>180</v>
      </c>
      <c r="M37" s="3"/>
      <c r="N37" s="113">
        <v>0</v>
      </c>
      <c r="O37" s="72">
        <f t="shared" si="1"/>
        <v>0</v>
      </c>
      <c r="P37" s="31"/>
    </row>
    <row r="38" spans="1:16" ht="12.75">
      <c r="A38" s="30">
        <v>1</v>
      </c>
      <c r="B38" s="3">
        <v>100</v>
      </c>
      <c r="C38" s="3" t="s">
        <v>652</v>
      </c>
      <c r="D38" s="3" t="s">
        <v>15</v>
      </c>
      <c r="E38" s="3" t="s">
        <v>53</v>
      </c>
      <c r="F38" s="1">
        <v>25727</v>
      </c>
      <c r="G38" s="3" t="s">
        <v>61</v>
      </c>
      <c r="H38" s="2">
        <v>99.5</v>
      </c>
      <c r="I38" s="72">
        <v>1.2286</v>
      </c>
      <c r="J38" s="11">
        <v>240</v>
      </c>
      <c r="K38" s="11">
        <v>245</v>
      </c>
      <c r="L38" s="11">
        <v>250</v>
      </c>
      <c r="M38" s="94">
        <v>257.5</v>
      </c>
      <c r="N38" s="3">
        <f>L38</f>
        <v>250</v>
      </c>
      <c r="O38" s="72">
        <f aca="true" t="shared" si="2" ref="O38:O52">N38*I38</f>
        <v>307.15</v>
      </c>
      <c r="P38" s="31"/>
    </row>
    <row r="39" spans="1:16" ht="12.75">
      <c r="A39" s="30">
        <v>2</v>
      </c>
      <c r="B39" s="3">
        <v>100</v>
      </c>
      <c r="C39" s="3" t="s">
        <v>650</v>
      </c>
      <c r="D39" s="3" t="s">
        <v>18</v>
      </c>
      <c r="E39" s="3" t="s">
        <v>53</v>
      </c>
      <c r="F39" s="1">
        <v>25500</v>
      </c>
      <c r="G39" s="3" t="s">
        <v>61</v>
      </c>
      <c r="H39" s="2">
        <v>96.2</v>
      </c>
      <c r="I39" s="72">
        <v>1.2478</v>
      </c>
      <c r="J39" s="3">
        <v>225</v>
      </c>
      <c r="K39" s="3">
        <v>235</v>
      </c>
      <c r="L39" s="3">
        <v>245</v>
      </c>
      <c r="M39" s="3"/>
      <c r="N39" s="84">
        <f>L39</f>
        <v>245</v>
      </c>
      <c r="O39" s="72">
        <f t="shared" si="2"/>
        <v>305.711</v>
      </c>
      <c r="P39" s="31"/>
    </row>
    <row r="40" spans="1:16" ht="12.75">
      <c r="A40" s="32">
        <v>3</v>
      </c>
      <c r="B40" s="3">
        <v>100</v>
      </c>
      <c r="C40" s="11" t="s">
        <v>647</v>
      </c>
      <c r="D40" s="3" t="s">
        <v>18</v>
      </c>
      <c r="E40" s="11" t="s">
        <v>53</v>
      </c>
      <c r="F40" s="16">
        <v>24814</v>
      </c>
      <c r="G40" s="11" t="s">
        <v>61</v>
      </c>
      <c r="H40" s="17">
        <v>97.4</v>
      </c>
      <c r="I40" s="73">
        <v>1.2577</v>
      </c>
      <c r="J40" s="3">
        <v>210</v>
      </c>
      <c r="K40" s="3">
        <v>217.5</v>
      </c>
      <c r="L40" s="3">
        <v>225</v>
      </c>
      <c r="M40" s="3"/>
      <c r="N40" s="3">
        <f>L40</f>
        <v>225</v>
      </c>
      <c r="O40" s="72">
        <f t="shared" si="2"/>
        <v>282.9825</v>
      </c>
      <c r="P40" s="33"/>
    </row>
    <row r="41" spans="1:16" ht="12.75" customHeight="1">
      <c r="A41" s="30">
        <v>1</v>
      </c>
      <c r="B41" s="3">
        <v>100</v>
      </c>
      <c r="C41" s="3" t="s">
        <v>649</v>
      </c>
      <c r="D41" s="3" t="s">
        <v>14</v>
      </c>
      <c r="E41" s="3" t="s">
        <v>53</v>
      </c>
      <c r="F41" s="1">
        <v>23817</v>
      </c>
      <c r="G41" s="3" t="s">
        <v>69</v>
      </c>
      <c r="H41" s="2">
        <v>91.9</v>
      </c>
      <c r="I41" s="72">
        <v>1.3612</v>
      </c>
      <c r="J41" s="3">
        <v>215</v>
      </c>
      <c r="K41" s="3">
        <v>230</v>
      </c>
      <c r="L41" s="3">
        <v>240</v>
      </c>
      <c r="M41" s="3"/>
      <c r="N41" s="84">
        <f>L41</f>
        <v>240</v>
      </c>
      <c r="O41" s="72">
        <f t="shared" si="2"/>
        <v>326.688</v>
      </c>
      <c r="P41" s="31"/>
    </row>
    <row r="42" spans="1:16" ht="12.75">
      <c r="A42" s="30">
        <v>1</v>
      </c>
      <c r="B42" s="3">
        <v>100</v>
      </c>
      <c r="C42" s="3" t="s">
        <v>646</v>
      </c>
      <c r="D42" s="3" t="s">
        <v>15</v>
      </c>
      <c r="E42" s="3" t="s">
        <v>53</v>
      </c>
      <c r="F42" s="1">
        <v>22470</v>
      </c>
      <c r="G42" s="3" t="s">
        <v>112</v>
      </c>
      <c r="H42" s="2">
        <v>100</v>
      </c>
      <c r="I42" s="72">
        <v>1.4339</v>
      </c>
      <c r="J42" s="3">
        <v>190</v>
      </c>
      <c r="K42" s="3">
        <v>215</v>
      </c>
      <c r="L42" s="94">
        <v>225</v>
      </c>
      <c r="M42" s="3"/>
      <c r="N42" s="84">
        <f>K42</f>
        <v>215</v>
      </c>
      <c r="O42" s="72">
        <f t="shared" si="2"/>
        <v>308.2885</v>
      </c>
      <c r="P42" s="31"/>
    </row>
    <row r="43" spans="1:16" ht="12.75">
      <c r="A43" s="30">
        <v>1</v>
      </c>
      <c r="B43" s="3">
        <v>100</v>
      </c>
      <c r="C43" s="3" t="s">
        <v>656</v>
      </c>
      <c r="D43" s="3" t="s">
        <v>18</v>
      </c>
      <c r="E43" s="3" t="s">
        <v>53</v>
      </c>
      <c r="F43" s="1">
        <v>26993</v>
      </c>
      <c r="G43" s="3" t="s">
        <v>21</v>
      </c>
      <c r="H43" s="2">
        <v>99.9</v>
      </c>
      <c r="I43" s="72">
        <v>1.2225</v>
      </c>
      <c r="J43" s="111">
        <v>300</v>
      </c>
      <c r="K43" s="94">
        <v>305</v>
      </c>
      <c r="L43" s="120">
        <v>305</v>
      </c>
      <c r="M43" s="3"/>
      <c r="N43" s="3">
        <f>L43</f>
        <v>305</v>
      </c>
      <c r="O43" s="72">
        <f t="shared" si="2"/>
        <v>372.86249999999995</v>
      </c>
      <c r="P43" s="31"/>
    </row>
    <row r="44" spans="1:16" ht="12.75">
      <c r="A44" s="30">
        <v>2</v>
      </c>
      <c r="B44" s="3">
        <v>100</v>
      </c>
      <c r="C44" s="3" t="s">
        <v>654</v>
      </c>
      <c r="D44" s="3" t="s">
        <v>18</v>
      </c>
      <c r="E44" s="3" t="s">
        <v>53</v>
      </c>
      <c r="F44" s="1">
        <v>31133</v>
      </c>
      <c r="G44" s="3" t="s">
        <v>21</v>
      </c>
      <c r="H44" s="2">
        <v>97</v>
      </c>
      <c r="I44" s="72">
        <v>1.2383</v>
      </c>
      <c r="J44" s="3">
        <v>290</v>
      </c>
      <c r="K44" s="3">
        <v>300</v>
      </c>
      <c r="L44" s="94">
        <v>305</v>
      </c>
      <c r="M44" s="3"/>
      <c r="N44" s="84">
        <f>K44</f>
        <v>300</v>
      </c>
      <c r="O44" s="72">
        <f t="shared" si="2"/>
        <v>371.49</v>
      </c>
      <c r="P44" s="31"/>
    </row>
    <row r="45" spans="1:16" ht="12.75">
      <c r="A45" s="30">
        <v>3</v>
      </c>
      <c r="B45" s="3">
        <v>100</v>
      </c>
      <c r="C45" s="3" t="s">
        <v>653</v>
      </c>
      <c r="D45" s="3" t="s">
        <v>31</v>
      </c>
      <c r="E45" s="3" t="s">
        <v>34</v>
      </c>
      <c r="F45" s="1">
        <v>28510</v>
      </c>
      <c r="G45" s="3" t="s">
        <v>21</v>
      </c>
      <c r="H45" s="2">
        <v>99.3</v>
      </c>
      <c r="I45" s="72">
        <v>1.2249</v>
      </c>
      <c r="J45" s="19">
        <v>270</v>
      </c>
      <c r="K45" s="3">
        <v>280</v>
      </c>
      <c r="L45" s="94">
        <v>292.5</v>
      </c>
      <c r="M45" s="3"/>
      <c r="N45" s="3">
        <f>K45</f>
        <v>280</v>
      </c>
      <c r="O45" s="72">
        <f t="shared" si="2"/>
        <v>342.97200000000004</v>
      </c>
      <c r="P45" s="31"/>
    </row>
    <row r="46" spans="1:16" ht="12.75" customHeight="1">
      <c r="A46" s="30">
        <v>4</v>
      </c>
      <c r="B46" s="3">
        <v>100</v>
      </c>
      <c r="C46" s="3" t="s">
        <v>650</v>
      </c>
      <c r="D46" s="3" t="s">
        <v>18</v>
      </c>
      <c r="E46" s="3" t="s">
        <v>53</v>
      </c>
      <c r="F46" s="1">
        <v>25499</v>
      </c>
      <c r="G46" s="3" t="s">
        <v>21</v>
      </c>
      <c r="H46" s="2">
        <v>96.2</v>
      </c>
      <c r="I46" s="72">
        <v>1.2478</v>
      </c>
      <c r="J46" s="3">
        <v>225</v>
      </c>
      <c r="K46" s="3">
        <v>235</v>
      </c>
      <c r="L46" s="3">
        <v>245</v>
      </c>
      <c r="M46" s="3"/>
      <c r="N46" s="84">
        <f>L46</f>
        <v>245</v>
      </c>
      <c r="O46" s="72">
        <f t="shared" si="2"/>
        <v>305.711</v>
      </c>
      <c r="P46" s="31"/>
    </row>
    <row r="47" spans="1:16" ht="12.75">
      <c r="A47" s="30">
        <v>5</v>
      </c>
      <c r="B47" s="3">
        <v>100</v>
      </c>
      <c r="C47" s="3" t="s">
        <v>651</v>
      </c>
      <c r="D47" s="3" t="s">
        <v>145</v>
      </c>
      <c r="E47" s="3" t="s">
        <v>53</v>
      </c>
      <c r="F47" s="1">
        <v>27551</v>
      </c>
      <c r="G47" s="3" t="s">
        <v>21</v>
      </c>
      <c r="H47" s="2">
        <v>98.8</v>
      </c>
      <c r="I47" s="72">
        <v>1.2275</v>
      </c>
      <c r="J47" s="3">
        <v>230</v>
      </c>
      <c r="K47" s="94">
        <v>245</v>
      </c>
      <c r="L47" s="3">
        <v>245</v>
      </c>
      <c r="M47" s="3"/>
      <c r="N47" s="84">
        <f>L47</f>
        <v>245</v>
      </c>
      <c r="O47" s="72">
        <f t="shared" si="2"/>
        <v>300.7375</v>
      </c>
      <c r="P47" s="31"/>
    </row>
    <row r="48" spans="1:16" ht="12.75">
      <c r="A48" s="30">
        <v>6</v>
      </c>
      <c r="B48" s="3">
        <v>100</v>
      </c>
      <c r="C48" s="3" t="s">
        <v>648</v>
      </c>
      <c r="D48" s="3" t="s">
        <v>117</v>
      </c>
      <c r="E48" s="3" t="s">
        <v>53</v>
      </c>
      <c r="F48" s="1">
        <v>31719</v>
      </c>
      <c r="G48" s="3" t="s">
        <v>21</v>
      </c>
      <c r="H48" s="2">
        <v>99.8</v>
      </c>
      <c r="I48" s="72">
        <v>1.2225</v>
      </c>
      <c r="J48" s="3">
        <v>210</v>
      </c>
      <c r="K48" s="3">
        <v>225</v>
      </c>
      <c r="L48" s="94">
        <v>230</v>
      </c>
      <c r="M48" s="3"/>
      <c r="N48" s="84">
        <f>K48</f>
        <v>225</v>
      </c>
      <c r="O48" s="72">
        <f t="shared" si="2"/>
        <v>275.0625</v>
      </c>
      <c r="P48" s="31"/>
    </row>
    <row r="49" spans="1:16" ht="12.75">
      <c r="A49" s="32">
        <v>7</v>
      </c>
      <c r="B49" s="3">
        <v>100</v>
      </c>
      <c r="C49" s="11" t="s">
        <v>645</v>
      </c>
      <c r="D49" s="11" t="s">
        <v>15</v>
      </c>
      <c r="E49" s="11" t="s">
        <v>53</v>
      </c>
      <c r="F49" s="16">
        <v>26892</v>
      </c>
      <c r="G49" s="11" t="s">
        <v>21</v>
      </c>
      <c r="H49" s="17">
        <v>96</v>
      </c>
      <c r="I49" s="73">
        <v>1.2441</v>
      </c>
      <c r="J49" s="94">
        <v>210</v>
      </c>
      <c r="K49" s="94">
        <v>210</v>
      </c>
      <c r="L49" s="3">
        <v>210</v>
      </c>
      <c r="M49" s="3"/>
      <c r="N49" s="3">
        <f>L49</f>
        <v>210</v>
      </c>
      <c r="O49" s="72">
        <f t="shared" si="2"/>
        <v>261.261</v>
      </c>
      <c r="P49" s="31"/>
    </row>
    <row r="50" spans="1:16" ht="12.75">
      <c r="A50" s="30" t="s">
        <v>118</v>
      </c>
      <c r="B50" s="3">
        <v>100</v>
      </c>
      <c r="C50" s="3" t="s">
        <v>655</v>
      </c>
      <c r="D50" s="3" t="s">
        <v>18</v>
      </c>
      <c r="E50" s="3" t="s">
        <v>53</v>
      </c>
      <c r="F50" s="1">
        <v>30756</v>
      </c>
      <c r="G50" s="3" t="s">
        <v>21</v>
      </c>
      <c r="H50" s="2">
        <v>98.6</v>
      </c>
      <c r="I50" s="72">
        <v>1.2302</v>
      </c>
      <c r="J50" s="94">
        <v>300</v>
      </c>
      <c r="K50" s="94">
        <v>300</v>
      </c>
      <c r="L50" s="94">
        <v>300</v>
      </c>
      <c r="M50" s="3"/>
      <c r="N50" s="114">
        <v>0</v>
      </c>
      <c r="O50" s="72">
        <f t="shared" si="2"/>
        <v>0</v>
      </c>
      <c r="P50" s="31"/>
    </row>
    <row r="51" spans="1:16" ht="12.75">
      <c r="A51" s="30">
        <v>1</v>
      </c>
      <c r="B51" s="3">
        <v>100</v>
      </c>
      <c r="C51" s="3" t="s">
        <v>644</v>
      </c>
      <c r="D51" s="3" t="s">
        <v>15</v>
      </c>
      <c r="E51" s="3" t="s">
        <v>53</v>
      </c>
      <c r="F51" s="1">
        <v>34521</v>
      </c>
      <c r="G51" s="3" t="s">
        <v>23</v>
      </c>
      <c r="H51" s="2">
        <v>97.2</v>
      </c>
      <c r="I51" s="72">
        <v>1.3374</v>
      </c>
      <c r="J51" s="11">
        <v>120</v>
      </c>
      <c r="K51" s="97">
        <v>130</v>
      </c>
      <c r="L51" s="97">
        <v>130</v>
      </c>
      <c r="M51" s="3"/>
      <c r="N51" s="3">
        <f>J51</f>
        <v>120</v>
      </c>
      <c r="O51" s="72">
        <f t="shared" si="2"/>
        <v>160.488</v>
      </c>
      <c r="P51" s="31"/>
    </row>
    <row r="52" spans="1:16" ht="12.75">
      <c r="A52" s="30">
        <v>1</v>
      </c>
      <c r="B52" s="3">
        <v>100</v>
      </c>
      <c r="C52" s="3" t="s">
        <v>469</v>
      </c>
      <c r="D52" s="3" t="s">
        <v>456</v>
      </c>
      <c r="E52" s="3" t="s">
        <v>53</v>
      </c>
      <c r="F52" s="1">
        <v>34061</v>
      </c>
      <c r="G52" s="3" t="s">
        <v>22</v>
      </c>
      <c r="H52" s="2">
        <v>94.6</v>
      </c>
      <c r="I52" s="72">
        <v>1.3285</v>
      </c>
      <c r="J52" s="3">
        <v>165</v>
      </c>
      <c r="K52" s="3">
        <v>175</v>
      </c>
      <c r="L52" s="3">
        <v>185</v>
      </c>
      <c r="M52" s="3"/>
      <c r="N52" s="84">
        <f>L52</f>
        <v>185</v>
      </c>
      <c r="O52" s="72">
        <f t="shared" si="2"/>
        <v>245.7725</v>
      </c>
      <c r="P52" s="31"/>
    </row>
    <row r="53" spans="1:16" ht="12.75">
      <c r="A53" s="30">
        <v>1</v>
      </c>
      <c r="B53" s="11">
        <v>110</v>
      </c>
      <c r="C53" s="3" t="s">
        <v>664</v>
      </c>
      <c r="D53" s="3" t="s">
        <v>18</v>
      </c>
      <c r="E53" s="3" t="s">
        <v>53</v>
      </c>
      <c r="F53" s="1">
        <v>24637</v>
      </c>
      <c r="G53" s="3" t="s">
        <v>61</v>
      </c>
      <c r="H53" s="2">
        <v>108.2</v>
      </c>
      <c r="I53" s="72">
        <v>1.224</v>
      </c>
      <c r="J53" s="3">
        <v>320</v>
      </c>
      <c r="K53" s="3">
        <v>330</v>
      </c>
      <c r="L53" s="94">
        <v>335</v>
      </c>
      <c r="M53" s="3"/>
      <c r="N53" s="84">
        <f>K53</f>
        <v>330</v>
      </c>
      <c r="O53" s="72">
        <f aca="true" t="shared" si="3" ref="O53:O64">N53*I53</f>
        <v>403.92</v>
      </c>
      <c r="P53" s="31"/>
    </row>
    <row r="54" spans="1:16" ht="12.75">
      <c r="A54" s="30">
        <v>2</v>
      </c>
      <c r="B54" s="11">
        <v>110</v>
      </c>
      <c r="C54" s="3" t="s">
        <v>659</v>
      </c>
      <c r="D54" s="3" t="s">
        <v>47</v>
      </c>
      <c r="E54" s="3" t="s">
        <v>53</v>
      </c>
      <c r="F54" s="1">
        <v>26014</v>
      </c>
      <c r="G54" s="3" t="s">
        <v>61</v>
      </c>
      <c r="H54" s="2">
        <v>109.1</v>
      </c>
      <c r="I54" s="72">
        <v>1.1845</v>
      </c>
      <c r="J54" s="3">
        <v>250</v>
      </c>
      <c r="K54" s="3">
        <v>265</v>
      </c>
      <c r="L54" s="3">
        <v>277.5</v>
      </c>
      <c r="M54" s="3"/>
      <c r="N54" s="84">
        <f>L54</f>
        <v>277.5</v>
      </c>
      <c r="O54" s="72">
        <f t="shared" si="3"/>
        <v>328.69875</v>
      </c>
      <c r="P54" s="31"/>
    </row>
    <row r="55" spans="1:16" ht="12.75">
      <c r="A55" s="30">
        <v>1</v>
      </c>
      <c r="B55" s="11">
        <v>110</v>
      </c>
      <c r="C55" s="3" t="s">
        <v>660</v>
      </c>
      <c r="D55" s="3" t="s">
        <v>15</v>
      </c>
      <c r="E55" s="3" t="s">
        <v>53</v>
      </c>
      <c r="F55" s="1">
        <v>22565</v>
      </c>
      <c r="G55" s="3" t="s">
        <v>69</v>
      </c>
      <c r="H55" s="2">
        <v>108.2</v>
      </c>
      <c r="I55" s="72">
        <v>1.3581</v>
      </c>
      <c r="J55" s="3">
        <v>305</v>
      </c>
      <c r="K55" s="3">
        <v>322.5</v>
      </c>
      <c r="L55" s="118">
        <v>332.5</v>
      </c>
      <c r="M55" s="94">
        <v>345</v>
      </c>
      <c r="N55" s="84">
        <f>L55</f>
        <v>332.5</v>
      </c>
      <c r="O55" s="72">
        <f t="shared" si="3"/>
        <v>451.56825000000003</v>
      </c>
      <c r="P55" s="31" t="s">
        <v>684</v>
      </c>
    </row>
    <row r="56" spans="1:16" ht="12.75">
      <c r="A56" s="30">
        <v>1</v>
      </c>
      <c r="B56" s="11">
        <v>110</v>
      </c>
      <c r="C56" s="3" t="s">
        <v>560</v>
      </c>
      <c r="D56" s="3" t="s">
        <v>71</v>
      </c>
      <c r="E56" s="3" t="s">
        <v>53</v>
      </c>
      <c r="F56" s="1">
        <v>21531</v>
      </c>
      <c r="G56" s="3" t="s">
        <v>112</v>
      </c>
      <c r="H56" s="2">
        <v>109.8</v>
      </c>
      <c r="I56" s="72">
        <v>1.466</v>
      </c>
      <c r="J56" s="11">
        <v>235</v>
      </c>
      <c r="K56" s="97">
        <v>245</v>
      </c>
      <c r="L56" s="11">
        <v>245</v>
      </c>
      <c r="M56" s="3"/>
      <c r="N56" s="3">
        <f>L56</f>
        <v>245</v>
      </c>
      <c r="O56" s="72">
        <f t="shared" si="3"/>
        <v>359.17</v>
      </c>
      <c r="P56" s="31"/>
    </row>
    <row r="57" spans="1:16" ht="12.75">
      <c r="A57" s="30">
        <v>1</v>
      </c>
      <c r="B57" s="11">
        <v>110</v>
      </c>
      <c r="C57" s="3" t="s">
        <v>660</v>
      </c>
      <c r="D57" s="3" t="s">
        <v>15</v>
      </c>
      <c r="E57" s="3" t="s">
        <v>53</v>
      </c>
      <c r="F57" s="1">
        <v>22565</v>
      </c>
      <c r="G57" s="11" t="s">
        <v>21</v>
      </c>
      <c r="H57" s="2">
        <v>108.2</v>
      </c>
      <c r="I57" s="72">
        <v>1.1872</v>
      </c>
      <c r="J57" s="3">
        <v>305</v>
      </c>
      <c r="K57" s="3">
        <v>322.5</v>
      </c>
      <c r="L57" s="3">
        <v>332.5</v>
      </c>
      <c r="M57" s="94">
        <v>345</v>
      </c>
      <c r="N57" s="84">
        <f>L57</f>
        <v>332.5</v>
      </c>
      <c r="O57" s="72">
        <f t="shared" si="3"/>
        <v>394.744</v>
      </c>
      <c r="P57" s="31"/>
    </row>
    <row r="58" spans="1:16" ht="12.75">
      <c r="A58" s="30">
        <v>2</v>
      </c>
      <c r="B58" s="11">
        <v>110</v>
      </c>
      <c r="C58" s="3" t="s">
        <v>664</v>
      </c>
      <c r="D58" s="3" t="s">
        <v>18</v>
      </c>
      <c r="E58" s="3" t="s">
        <v>53</v>
      </c>
      <c r="F58" s="1">
        <v>24637</v>
      </c>
      <c r="G58" s="3" t="s">
        <v>21</v>
      </c>
      <c r="H58" s="2">
        <v>108.2</v>
      </c>
      <c r="I58" s="72">
        <v>1.224</v>
      </c>
      <c r="J58" s="3">
        <v>320</v>
      </c>
      <c r="K58" s="3">
        <v>330</v>
      </c>
      <c r="L58" s="94">
        <v>335</v>
      </c>
      <c r="M58" s="3"/>
      <c r="N58" s="84">
        <f>K58</f>
        <v>330</v>
      </c>
      <c r="O58" s="72">
        <f t="shared" si="3"/>
        <v>403.92</v>
      </c>
      <c r="P58" s="31"/>
    </row>
    <row r="59" spans="1:16" ht="12.75">
      <c r="A59" s="30">
        <v>3</v>
      </c>
      <c r="B59" s="11">
        <v>110</v>
      </c>
      <c r="C59" s="3" t="s">
        <v>657</v>
      </c>
      <c r="D59" s="3" t="s">
        <v>16</v>
      </c>
      <c r="E59" s="3" t="s">
        <v>53</v>
      </c>
      <c r="F59" s="1">
        <v>26806</v>
      </c>
      <c r="G59" s="3" t="s">
        <v>21</v>
      </c>
      <c r="H59" s="2">
        <v>106.6</v>
      </c>
      <c r="I59" s="72">
        <v>1.1929</v>
      </c>
      <c r="J59" s="19">
        <v>295</v>
      </c>
      <c r="K59" s="94">
        <v>305</v>
      </c>
      <c r="L59" s="11">
        <v>305</v>
      </c>
      <c r="M59" s="3"/>
      <c r="N59" s="3">
        <f>L59</f>
        <v>305</v>
      </c>
      <c r="O59" s="72">
        <f t="shared" si="3"/>
        <v>363.83450000000005</v>
      </c>
      <c r="P59" s="31"/>
    </row>
    <row r="60" spans="1:16" ht="12.75">
      <c r="A60" s="30">
        <v>4</v>
      </c>
      <c r="B60" s="11">
        <v>110</v>
      </c>
      <c r="C60" s="3" t="s">
        <v>661</v>
      </c>
      <c r="D60" s="3" t="s">
        <v>15</v>
      </c>
      <c r="E60" s="3" t="s">
        <v>53</v>
      </c>
      <c r="F60" s="1">
        <v>28115</v>
      </c>
      <c r="G60" s="3" t="s">
        <v>21</v>
      </c>
      <c r="H60" s="2">
        <v>105.5</v>
      </c>
      <c r="I60" s="72">
        <v>1.1962</v>
      </c>
      <c r="J60" s="94">
        <v>270</v>
      </c>
      <c r="K60" s="3">
        <v>270</v>
      </c>
      <c r="L60" s="3">
        <v>285</v>
      </c>
      <c r="M60" s="3"/>
      <c r="N60" s="84">
        <f>L60</f>
        <v>285</v>
      </c>
      <c r="O60" s="72">
        <f t="shared" si="3"/>
        <v>340.917</v>
      </c>
      <c r="P60" s="31"/>
    </row>
    <row r="61" spans="1:16" ht="12.75">
      <c r="A61" s="30">
        <v>5</v>
      </c>
      <c r="B61" s="11">
        <v>110</v>
      </c>
      <c r="C61" s="3" t="s">
        <v>658</v>
      </c>
      <c r="D61" s="3" t="s">
        <v>16</v>
      </c>
      <c r="E61" s="3" t="s">
        <v>53</v>
      </c>
      <c r="F61" s="1">
        <v>27450</v>
      </c>
      <c r="G61" s="3" t="s">
        <v>21</v>
      </c>
      <c r="H61" s="2">
        <v>102.8</v>
      </c>
      <c r="I61" s="72">
        <v>1.2072</v>
      </c>
      <c r="J61" s="3">
        <v>240</v>
      </c>
      <c r="K61" s="3">
        <v>260</v>
      </c>
      <c r="L61" s="94">
        <v>277.5</v>
      </c>
      <c r="M61" s="3"/>
      <c r="N61" s="84">
        <f>K61</f>
        <v>260</v>
      </c>
      <c r="O61" s="72">
        <f t="shared" si="3"/>
        <v>313.872</v>
      </c>
      <c r="P61" s="31"/>
    </row>
    <row r="62" spans="1:16" ht="12.75">
      <c r="A62" s="30" t="s">
        <v>118</v>
      </c>
      <c r="B62" s="11">
        <v>110</v>
      </c>
      <c r="C62" s="3" t="s">
        <v>663</v>
      </c>
      <c r="D62" s="3" t="s">
        <v>145</v>
      </c>
      <c r="E62" s="3" t="s">
        <v>53</v>
      </c>
      <c r="F62" s="1">
        <v>31816</v>
      </c>
      <c r="G62" s="3" t="s">
        <v>21</v>
      </c>
      <c r="H62" s="2">
        <v>104.1</v>
      </c>
      <c r="I62" s="72">
        <v>1.2033</v>
      </c>
      <c r="J62" s="94">
        <v>230</v>
      </c>
      <c r="K62" s="94">
        <v>230</v>
      </c>
      <c r="L62" s="94">
        <v>230</v>
      </c>
      <c r="M62" s="3"/>
      <c r="N62" s="114">
        <v>0</v>
      </c>
      <c r="O62" s="72">
        <f t="shared" si="3"/>
        <v>0</v>
      </c>
      <c r="P62" s="31"/>
    </row>
    <row r="63" spans="1:16" ht="12.75">
      <c r="A63" s="30" t="s">
        <v>118</v>
      </c>
      <c r="B63" s="11">
        <v>110</v>
      </c>
      <c r="C63" s="3" t="s">
        <v>662</v>
      </c>
      <c r="D63" s="3" t="s">
        <v>16</v>
      </c>
      <c r="E63" s="3" t="s">
        <v>53</v>
      </c>
      <c r="F63" s="1">
        <v>30652</v>
      </c>
      <c r="G63" s="11" t="s">
        <v>21</v>
      </c>
      <c r="H63" s="2">
        <v>109.6</v>
      </c>
      <c r="I63" s="72">
        <v>1.1832</v>
      </c>
      <c r="J63" s="97">
        <v>290</v>
      </c>
      <c r="K63" s="97">
        <v>290</v>
      </c>
      <c r="L63" s="97">
        <v>290</v>
      </c>
      <c r="M63" s="3"/>
      <c r="N63" s="113">
        <v>0</v>
      </c>
      <c r="O63" s="72">
        <f t="shared" si="3"/>
        <v>0</v>
      </c>
      <c r="P63" s="31"/>
    </row>
    <row r="64" spans="1:16" ht="12.75">
      <c r="A64" s="30">
        <v>1</v>
      </c>
      <c r="B64" s="11">
        <v>110</v>
      </c>
      <c r="C64" s="3" t="s">
        <v>558</v>
      </c>
      <c r="D64" s="3" t="s">
        <v>27</v>
      </c>
      <c r="E64" s="3" t="s">
        <v>53</v>
      </c>
      <c r="F64" s="1">
        <v>33850</v>
      </c>
      <c r="G64" s="3" t="s">
        <v>22</v>
      </c>
      <c r="H64" s="2">
        <v>107.8</v>
      </c>
      <c r="I64" s="72">
        <v>1.236</v>
      </c>
      <c r="J64" s="94">
        <v>190</v>
      </c>
      <c r="K64" s="3">
        <v>202.5</v>
      </c>
      <c r="L64" s="94">
        <v>210</v>
      </c>
      <c r="M64" s="3"/>
      <c r="N64" s="84">
        <f>K64</f>
        <v>202.5</v>
      </c>
      <c r="O64" s="72">
        <f t="shared" si="3"/>
        <v>250.29</v>
      </c>
      <c r="P64" s="31" t="s">
        <v>743</v>
      </c>
    </row>
    <row r="65" spans="1:16" ht="12.75">
      <c r="A65" s="30">
        <v>1</v>
      </c>
      <c r="B65" s="3">
        <v>125</v>
      </c>
      <c r="C65" s="3" t="s">
        <v>728</v>
      </c>
      <c r="D65" s="3" t="s">
        <v>727</v>
      </c>
      <c r="E65" s="3" t="s">
        <v>568</v>
      </c>
      <c r="F65" s="1">
        <v>25781</v>
      </c>
      <c r="G65" s="3" t="s">
        <v>61</v>
      </c>
      <c r="H65" s="2">
        <v>123.9</v>
      </c>
      <c r="I65" s="72">
        <v>1.1523</v>
      </c>
      <c r="J65" s="94">
        <v>385</v>
      </c>
      <c r="K65" s="118">
        <v>385</v>
      </c>
      <c r="L65" s="94">
        <v>417.5</v>
      </c>
      <c r="M65" s="3"/>
      <c r="N65" s="84">
        <f>K65</f>
        <v>385</v>
      </c>
      <c r="O65" s="72">
        <f aca="true" t="shared" si="4" ref="O65:O85">N65*I65</f>
        <v>443.63550000000004</v>
      </c>
      <c r="P65" s="31" t="s">
        <v>740</v>
      </c>
    </row>
    <row r="66" spans="1:16" ht="12.75">
      <c r="A66" s="30">
        <v>2</v>
      </c>
      <c r="B66" s="3">
        <v>125</v>
      </c>
      <c r="C66" s="3" t="s">
        <v>672</v>
      </c>
      <c r="D66" s="3" t="s">
        <v>135</v>
      </c>
      <c r="E66" s="3" t="s">
        <v>53</v>
      </c>
      <c r="F66" s="1">
        <v>25312</v>
      </c>
      <c r="G66" s="3" t="s">
        <v>61</v>
      </c>
      <c r="H66" s="2">
        <v>115.4</v>
      </c>
      <c r="I66" s="72">
        <v>1.1816</v>
      </c>
      <c r="J66" s="3">
        <v>210</v>
      </c>
      <c r="K66" s="3">
        <v>220</v>
      </c>
      <c r="L66" s="94">
        <v>230</v>
      </c>
      <c r="M66" s="3"/>
      <c r="N66" s="84">
        <f>K66</f>
        <v>220</v>
      </c>
      <c r="O66" s="72">
        <f t="shared" si="4"/>
        <v>259.952</v>
      </c>
      <c r="P66" s="31"/>
    </row>
    <row r="67" spans="1:16" ht="12.75">
      <c r="A67" s="30">
        <v>1</v>
      </c>
      <c r="B67" s="3">
        <v>125</v>
      </c>
      <c r="C67" s="3" t="s">
        <v>668</v>
      </c>
      <c r="D67" s="3" t="s">
        <v>18</v>
      </c>
      <c r="E67" s="3" t="s">
        <v>53</v>
      </c>
      <c r="F67" s="1">
        <v>21758</v>
      </c>
      <c r="G67" s="3" t="s">
        <v>112</v>
      </c>
      <c r="H67" s="2">
        <v>114.7</v>
      </c>
      <c r="I67" s="72">
        <v>1.4521</v>
      </c>
      <c r="J67" s="3">
        <v>220</v>
      </c>
      <c r="K67" s="3">
        <v>240</v>
      </c>
      <c r="L67" s="94">
        <v>260</v>
      </c>
      <c r="M67" s="3"/>
      <c r="N67" s="84">
        <f>K67</f>
        <v>240</v>
      </c>
      <c r="O67" s="72">
        <f t="shared" si="4"/>
        <v>348.50399999999996</v>
      </c>
      <c r="P67" s="31"/>
    </row>
    <row r="68" spans="1:16" ht="12.75">
      <c r="A68" s="30">
        <v>1</v>
      </c>
      <c r="B68" s="3">
        <v>125</v>
      </c>
      <c r="C68" s="3" t="s">
        <v>673</v>
      </c>
      <c r="D68" s="3" t="s">
        <v>135</v>
      </c>
      <c r="E68" s="3" t="s">
        <v>53</v>
      </c>
      <c r="F68" s="1">
        <v>31802</v>
      </c>
      <c r="G68" s="3" t="s">
        <v>21</v>
      </c>
      <c r="H68" s="2">
        <v>121</v>
      </c>
      <c r="I68" s="72">
        <v>1.1594</v>
      </c>
      <c r="J68" s="11">
        <v>360</v>
      </c>
      <c r="K68" s="3">
        <v>372.5</v>
      </c>
      <c r="L68" s="11">
        <v>385</v>
      </c>
      <c r="M68" s="3"/>
      <c r="N68" s="3">
        <f>L68</f>
        <v>385</v>
      </c>
      <c r="O68" s="72">
        <f t="shared" si="4"/>
        <v>446.36899999999997</v>
      </c>
      <c r="P68" s="31" t="s">
        <v>680</v>
      </c>
    </row>
    <row r="69" spans="1:16" ht="12.75">
      <c r="A69" s="30">
        <v>2</v>
      </c>
      <c r="B69" s="3">
        <v>125</v>
      </c>
      <c r="C69" s="3" t="s">
        <v>728</v>
      </c>
      <c r="D69" s="3" t="s">
        <v>727</v>
      </c>
      <c r="E69" s="3" t="s">
        <v>568</v>
      </c>
      <c r="F69" s="1">
        <v>25781</v>
      </c>
      <c r="G69" s="3" t="s">
        <v>21</v>
      </c>
      <c r="H69" s="2">
        <v>123.9</v>
      </c>
      <c r="I69" s="72">
        <v>1.1523</v>
      </c>
      <c r="J69" s="94">
        <v>385</v>
      </c>
      <c r="K69" s="118">
        <v>385</v>
      </c>
      <c r="L69" s="94">
        <v>417.5</v>
      </c>
      <c r="M69" s="3"/>
      <c r="N69" s="84">
        <f>K69</f>
        <v>385</v>
      </c>
      <c r="O69" s="72">
        <f t="shared" si="4"/>
        <v>443.63550000000004</v>
      </c>
      <c r="P69" s="31" t="s">
        <v>679</v>
      </c>
    </row>
    <row r="70" spans="1:16" ht="12.75">
      <c r="A70" s="30">
        <v>3</v>
      </c>
      <c r="B70" s="3">
        <v>125</v>
      </c>
      <c r="C70" s="3" t="s">
        <v>666</v>
      </c>
      <c r="D70" s="3" t="s">
        <v>145</v>
      </c>
      <c r="E70" s="3" t="s">
        <v>53</v>
      </c>
      <c r="F70" s="1">
        <v>27248</v>
      </c>
      <c r="G70" s="3" t="s">
        <v>21</v>
      </c>
      <c r="H70" s="2">
        <v>115.8</v>
      </c>
      <c r="I70" s="72">
        <v>1.1702</v>
      </c>
      <c r="J70" s="118">
        <v>330</v>
      </c>
      <c r="K70" s="94">
        <v>345</v>
      </c>
      <c r="L70" s="94">
        <v>350</v>
      </c>
      <c r="M70" s="3"/>
      <c r="N70" s="84">
        <f>J70</f>
        <v>330</v>
      </c>
      <c r="O70" s="72">
        <f t="shared" si="4"/>
        <v>386.166</v>
      </c>
      <c r="P70" s="31"/>
    </row>
    <row r="71" spans="1:16" ht="12.75">
      <c r="A71" s="30">
        <v>4</v>
      </c>
      <c r="B71" s="3">
        <v>125</v>
      </c>
      <c r="C71" s="3" t="s">
        <v>667</v>
      </c>
      <c r="D71" s="3" t="s">
        <v>47</v>
      </c>
      <c r="E71" s="3" t="s">
        <v>53</v>
      </c>
      <c r="F71" s="1">
        <v>29189</v>
      </c>
      <c r="G71" s="3" t="s">
        <v>21</v>
      </c>
      <c r="H71" s="2">
        <v>122.8</v>
      </c>
      <c r="I71" s="72">
        <v>1.155</v>
      </c>
      <c r="J71" s="3">
        <v>320</v>
      </c>
      <c r="K71" s="3">
        <v>325</v>
      </c>
      <c r="L71" s="94">
        <v>330</v>
      </c>
      <c r="M71" s="3"/>
      <c r="N71" s="84">
        <f>K71</f>
        <v>325</v>
      </c>
      <c r="O71" s="72">
        <f t="shared" si="4"/>
        <v>375.375</v>
      </c>
      <c r="P71" s="31"/>
    </row>
    <row r="72" spans="1:16" ht="12.75">
      <c r="A72" s="30">
        <v>5</v>
      </c>
      <c r="B72" s="3">
        <v>125</v>
      </c>
      <c r="C72" s="3" t="s">
        <v>670</v>
      </c>
      <c r="D72" s="3" t="s">
        <v>18</v>
      </c>
      <c r="E72" s="3" t="s">
        <v>53</v>
      </c>
      <c r="F72" s="1">
        <v>33798</v>
      </c>
      <c r="G72" s="3" t="s">
        <v>21</v>
      </c>
      <c r="H72" s="2">
        <v>112.7</v>
      </c>
      <c r="I72" s="72">
        <v>1.1766</v>
      </c>
      <c r="J72" s="97">
        <v>315</v>
      </c>
      <c r="K72" s="3">
        <v>315</v>
      </c>
      <c r="L72" s="97">
        <v>325</v>
      </c>
      <c r="M72" s="3"/>
      <c r="N72" s="3">
        <f>K72</f>
        <v>315</v>
      </c>
      <c r="O72" s="72">
        <f t="shared" si="4"/>
        <v>370.629</v>
      </c>
      <c r="P72" s="31"/>
    </row>
    <row r="73" spans="1:16" ht="12.75">
      <c r="A73" s="30">
        <v>6</v>
      </c>
      <c r="B73" s="3">
        <v>125</v>
      </c>
      <c r="C73" s="3" t="s">
        <v>671</v>
      </c>
      <c r="D73" s="3" t="s">
        <v>18</v>
      </c>
      <c r="E73" s="3" t="s">
        <v>53</v>
      </c>
      <c r="F73" s="1">
        <v>27146</v>
      </c>
      <c r="G73" s="3" t="s">
        <v>21</v>
      </c>
      <c r="H73" s="2">
        <v>121.1</v>
      </c>
      <c r="I73" s="72">
        <v>1.1594</v>
      </c>
      <c r="J73" s="94">
        <v>270</v>
      </c>
      <c r="K73" s="3">
        <v>270</v>
      </c>
      <c r="L73" s="94">
        <v>0</v>
      </c>
      <c r="M73" s="3"/>
      <c r="N73" s="84">
        <f>K73</f>
        <v>270</v>
      </c>
      <c r="O73" s="72">
        <f t="shared" si="4"/>
        <v>313.038</v>
      </c>
      <c r="P73" s="31"/>
    </row>
    <row r="74" spans="1:16" ht="12.75">
      <c r="A74" s="30">
        <v>7</v>
      </c>
      <c r="B74" s="3">
        <v>125</v>
      </c>
      <c r="C74" s="3" t="s">
        <v>678</v>
      </c>
      <c r="D74" s="3" t="s">
        <v>15</v>
      </c>
      <c r="E74" s="3" t="s">
        <v>53</v>
      </c>
      <c r="F74" s="1">
        <v>30370</v>
      </c>
      <c r="G74" s="3" t="s">
        <v>21</v>
      </c>
      <c r="H74" s="2">
        <v>116.9</v>
      </c>
      <c r="I74" s="72">
        <v>1.1676</v>
      </c>
      <c r="J74" s="3">
        <v>230</v>
      </c>
      <c r="K74" s="3">
        <v>240</v>
      </c>
      <c r="L74" s="3">
        <v>250</v>
      </c>
      <c r="M74" s="3"/>
      <c r="N74" s="84">
        <f>L74</f>
        <v>250</v>
      </c>
      <c r="O74" s="72">
        <f t="shared" si="4"/>
        <v>291.9</v>
      </c>
      <c r="P74" s="31"/>
    </row>
    <row r="75" spans="1:16" ht="12.75">
      <c r="A75" s="30" t="s">
        <v>118</v>
      </c>
      <c r="B75" s="3">
        <v>125</v>
      </c>
      <c r="C75" s="3" t="s">
        <v>665</v>
      </c>
      <c r="D75" s="3" t="s">
        <v>18</v>
      </c>
      <c r="E75" s="3" t="s">
        <v>53</v>
      </c>
      <c r="F75" s="1">
        <v>26737</v>
      </c>
      <c r="G75" s="3" t="s">
        <v>21</v>
      </c>
      <c r="H75" s="2">
        <v>114.2</v>
      </c>
      <c r="I75" s="72">
        <v>1.1728</v>
      </c>
      <c r="J75" s="94">
        <v>350</v>
      </c>
      <c r="K75" s="94">
        <v>360</v>
      </c>
      <c r="L75" s="94">
        <v>360</v>
      </c>
      <c r="M75" s="3"/>
      <c r="N75" s="95">
        <v>0</v>
      </c>
      <c r="O75" s="72">
        <f t="shared" si="4"/>
        <v>0</v>
      </c>
      <c r="P75" s="31"/>
    </row>
    <row r="76" spans="1:16" ht="12.75">
      <c r="A76" s="30" t="s">
        <v>118</v>
      </c>
      <c r="B76" s="3">
        <v>125</v>
      </c>
      <c r="C76" s="3" t="s">
        <v>669</v>
      </c>
      <c r="D76" s="3" t="s">
        <v>18</v>
      </c>
      <c r="E76" s="3" t="s">
        <v>53</v>
      </c>
      <c r="F76" s="1">
        <v>29563</v>
      </c>
      <c r="G76" s="3" t="s">
        <v>21</v>
      </c>
      <c r="H76" s="2">
        <v>122.4</v>
      </c>
      <c r="I76" s="72">
        <v>1.1559</v>
      </c>
      <c r="J76" s="94">
        <v>280</v>
      </c>
      <c r="K76" s="94">
        <v>280</v>
      </c>
      <c r="L76" s="94">
        <v>280</v>
      </c>
      <c r="M76" s="3"/>
      <c r="N76" s="95">
        <v>0</v>
      </c>
      <c r="O76" s="72">
        <f t="shared" si="4"/>
        <v>0</v>
      </c>
      <c r="P76" s="31"/>
    </row>
    <row r="77" spans="1:16" ht="12.75">
      <c r="A77" s="30">
        <v>1</v>
      </c>
      <c r="B77" s="3">
        <v>125</v>
      </c>
      <c r="C77" s="3" t="s">
        <v>670</v>
      </c>
      <c r="D77" s="3" t="s">
        <v>18</v>
      </c>
      <c r="E77" s="3" t="s">
        <v>53</v>
      </c>
      <c r="F77" s="1">
        <v>33798</v>
      </c>
      <c r="G77" s="3" t="s">
        <v>22</v>
      </c>
      <c r="H77" s="2">
        <v>112.7</v>
      </c>
      <c r="I77" s="72">
        <v>1.2237</v>
      </c>
      <c r="J77" s="97">
        <v>315</v>
      </c>
      <c r="K77" s="118">
        <v>315</v>
      </c>
      <c r="L77" s="97">
        <v>325</v>
      </c>
      <c r="M77" s="3"/>
      <c r="N77" s="3">
        <f>K77</f>
        <v>315</v>
      </c>
      <c r="O77" s="72">
        <f t="shared" si="4"/>
        <v>385.4655</v>
      </c>
      <c r="P77" s="31" t="s">
        <v>683</v>
      </c>
    </row>
    <row r="78" spans="1:16" ht="12.75">
      <c r="A78" s="30" t="s">
        <v>118</v>
      </c>
      <c r="B78" s="3">
        <v>140</v>
      </c>
      <c r="C78" s="3" t="s">
        <v>676</v>
      </c>
      <c r="D78" s="3" t="s">
        <v>18</v>
      </c>
      <c r="E78" s="3" t="s">
        <v>53</v>
      </c>
      <c r="F78" s="1">
        <v>24295</v>
      </c>
      <c r="G78" s="3" t="s">
        <v>69</v>
      </c>
      <c r="H78" s="2">
        <v>134.4</v>
      </c>
      <c r="I78" s="72">
        <v>1.1239</v>
      </c>
      <c r="J78" s="94">
        <v>380</v>
      </c>
      <c r="K78" s="94">
        <v>380</v>
      </c>
      <c r="L78" s="94">
        <v>400</v>
      </c>
      <c r="M78" s="3"/>
      <c r="N78" s="95">
        <v>0</v>
      </c>
      <c r="O78" s="72">
        <f>N78*I78</f>
        <v>0</v>
      </c>
      <c r="P78" s="31"/>
    </row>
    <row r="79" spans="1:16" ht="12.75">
      <c r="A79" s="30">
        <v>1</v>
      </c>
      <c r="B79" s="3">
        <v>140</v>
      </c>
      <c r="C79" s="3" t="s">
        <v>674</v>
      </c>
      <c r="D79" s="3" t="s">
        <v>16</v>
      </c>
      <c r="E79" s="3" t="s">
        <v>53</v>
      </c>
      <c r="F79" s="1">
        <v>29590</v>
      </c>
      <c r="G79" s="3" t="s">
        <v>21</v>
      </c>
      <c r="H79" s="2">
        <v>125.1</v>
      </c>
      <c r="I79" s="72">
        <v>1.1482</v>
      </c>
      <c r="J79" s="3">
        <v>310</v>
      </c>
      <c r="K79" s="3">
        <v>330</v>
      </c>
      <c r="L79" s="3">
        <v>350</v>
      </c>
      <c r="M79" s="3"/>
      <c r="N79" s="84">
        <f>L79</f>
        <v>350</v>
      </c>
      <c r="O79" s="72">
        <f t="shared" si="4"/>
        <v>401.87000000000006</v>
      </c>
      <c r="P79" s="31"/>
    </row>
    <row r="80" spans="1:16" ht="12.75">
      <c r="A80" s="30">
        <v>2</v>
      </c>
      <c r="B80" s="3">
        <v>140</v>
      </c>
      <c r="C80" s="3" t="s">
        <v>677</v>
      </c>
      <c r="D80" s="3" t="s">
        <v>15</v>
      </c>
      <c r="E80" s="3" t="s">
        <v>53</v>
      </c>
      <c r="F80" s="1">
        <v>27891</v>
      </c>
      <c r="G80" s="3" t="s">
        <v>21</v>
      </c>
      <c r="H80" s="2">
        <v>125.9</v>
      </c>
      <c r="I80" s="72">
        <v>1.1457</v>
      </c>
      <c r="J80" s="3">
        <v>275</v>
      </c>
      <c r="K80" s="3">
        <v>290</v>
      </c>
      <c r="L80" s="94">
        <v>300</v>
      </c>
      <c r="M80" s="3"/>
      <c r="N80" s="84">
        <f>K80</f>
        <v>290</v>
      </c>
      <c r="O80" s="72">
        <f t="shared" si="4"/>
        <v>332.253</v>
      </c>
      <c r="P80" s="31"/>
    </row>
    <row r="81" spans="1:16" ht="12.75">
      <c r="A81" s="30">
        <v>3</v>
      </c>
      <c r="B81" s="3">
        <v>140</v>
      </c>
      <c r="C81" s="3" t="s">
        <v>675</v>
      </c>
      <c r="D81" s="3" t="s">
        <v>440</v>
      </c>
      <c r="E81" s="3" t="s">
        <v>53</v>
      </c>
      <c r="F81" s="1">
        <v>28819</v>
      </c>
      <c r="G81" s="3" t="s">
        <v>21</v>
      </c>
      <c r="H81" s="2">
        <v>126</v>
      </c>
      <c r="I81" s="72">
        <v>1.1457</v>
      </c>
      <c r="J81" s="94">
        <v>260</v>
      </c>
      <c r="K81" s="3">
        <v>260</v>
      </c>
      <c r="L81" s="94">
        <v>275</v>
      </c>
      <c r="M81" s="3"/>
      <c r="N81" s="84">
        <f>K81</f>
        <v>260</v>
      </c>
      <c r="O81" s="72">
        <f t="shared" si="4"/>
        <v>297.882</v>
      </c>
      <c r="P81" s="31"/>
    </row>
    <row r="82" spans="1:16" ht="12.75">
      <c r="A82" s="30" t="s">
        <v>118</v>
      </c>
      <c r="B82" s="3">
        <v>140</v>
      </c>
      <c r="C82" s="3" t="s">
        <v>729</v>
      </c>
      <c r="D82" s="3" t="s">
        <v>730</v>
      </c>
      <c r="E82" s="3" t="s">
        <v>568</v>
      </c>
      <c r="F82" s="1">
        <v>27005</v>
      </c>
      <c r="G82" s="3" t="s">
        <v>21</v>
      </c>
      <c r="H82" s="2">
        <v>132.9</v>
      </c>
      <c r="I82" s="72">
        <v>1.1277</v>
      </c>
      <c r="J82" s="94">
        <v>372.5</v>
      </c>
      <c r="K82" s="94">
        <v>385</v>
      </c>
      <c r="L82" s="94">
        <v>385</v>
      </c>
      <c r="M82" s="3"/>
      <c r="N82" s="95">
        <v>0</v>
      </c>
      <c r="O82" s="72">
        <f t="shared" si="4"/>
        <v>0</v>
      </c>
      <c r="P82" s="31"/>
    </row>
    <row r="83" spans="1:16" ht="12.75">
      <c r="A83" s="30" t="s">
        <v>118</v>
      </c>
      <c r="B83" s="3">
        <v>140</v>
      </c>
      <c r="C83" s="3" t="s">
        <v>676</v>
      </c>
      <c r="D83" s="3" t="s">
        <v>18</v>
      </c>
      <c r="E83" s="3" t="s">
        <v>53</v>
      </c>
      <c r="F83" s="1">
        <v>24295</v>
      </c>
      <c r="G83" s="3" t="s">
        <v>21</v>
      </c>
      <c r="H83" s="2">
        <v>134.4</v>
      </c>
      <c r="I83" s="72">
        <v>1.1239</v>
      </c>
      <c r="J83" s="94">
        <v>380</v>
      </c>
      <c r="K83" s="94">
        <v>380</v>
      </c>
      <c r="L83" s="94">
        <v>400</v>
      </c>
      <c r="M83" s="3"/>
      <c r="N83" s="95">
        <v>0</v>
      </c>
      <c r="O83" s="72">
        <f t="shared" si="4"/>
        <v>0</v>
      </c>
      <c r="P83" s="31"/>
    </row>
    <row r="84" spans="1:16" ht="12.75">
      <c r="A84" s="30">
        <v>1</v>
      </c>
      <c r="B84" s="3" t="s">
        <v>390</v>
      </c>
      <c r="C84" s="3" t="s">
        <v>731</v>
      </c>
      <c r="D84" s="3" t="s">
        <v>623</v>
      </c>
      <c r="E84" s="3" t="s">
        <v>568</v>
      </c>
      <c r="F84" s="1">
        <v>25032</v>
      </c>
      <c r="G84" s="3" t="s">
        <v>61</v>
      </c>
      <c r="H84" s="2">
        <v>154</v>
      </c>
      <c r="I84" s="72">
        <v>1.0968</v>
      </c>
      <c r="J84" s="11">
        <v>300</v>
      </c>
      <c r="K84" s="3">
        <v>320</v>
      </c>
      <c r="L84" s="11">
        <v>342.5</v>
      </c>
      <c r="M84" s="3"/>
      <c r="N84" s="3">
        <f>L84</f>
        <v>342.5</v>
      </c>
      <c r="O84" s="72">
        <f t="shared" si="4"/>
        <v>375.654</v>
      </c>
      <c r="P84" s="31"/>
    </row>
    <row r="85" spans="1:16" ht="13.5" thickBot="1">
      <c r="A85" s="34">
        <v>1</v>
      </c>
      <c r="B85" s="4" t="s">
        <v>390</v>
      </c>
      <c r="C85" s="4" t="s">
        <v>731</v>
      </c>
      <c r="D85" s="4" t="s">
        <v>623</v>
      </c>
      <c r="E85" s="4" t="s">
        <v>568</v>
      </c>
      <c r="F85" s="5">
        <v>25032</v>
      </c>
      <c r="G85" s="4" t="s">
        <v>21</v>
      </c>
      <c r="H85" s="6">
        <v>154</v>
      </c>
      <c r="I85" s="76">
        <v>1.0968</v>
      </c>
      <c r="J85" s="49">
        <v>300</v>
      </c>
      <c r="K85" s="4">
        <v>320</v>
      </c>
      <c r="L85" s="49">
        <v>342.5</v>
      </c>
      <c r="M85" s="4"/>
      <c r="N85" s="4">
        <f>L85</f>
        <v>342.5</v>
      </c>
      <c r="O85" s="76">
        <f t="shared" si="4"/>
        <v>375.654</v>
      </c>
      <c r="P85" s="35"/>
    </row>
  </sheetData>
  <sheetProtection/>
  <mergeCells count="11">
    <mergeCell ref="H3:H4"/>
    <mergeCell ref="I3:I4"/>
    <mergeCell ref="J3:O3"/>
    <mergeCell ref="P3:P4"/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6"/>
  <sheetViews>
    <sheetView zoomScale="75" zoomScaleNormal="75" workbookViewId="0" topLeftCell="A1">
      <selection activeCell="B23" sqref="A23:IV23"/>
    </sheetView>
  </sheetViews>
  <sheetFormatPr defaultColWidth="9.00390625" defaultRowHeight="12.75"/>
  <cols>
    <col min="1" max="1" width="6.125" style="12" bestFit="1" customWidth="1"/>
    <col min="2" max="2" width="6.00390625" style="12" bestFit="1" customWidth="1"/>
    <col min="3" max="3" width="22.875" style="12" bestFit="1" customWidth="1"/>
    <col min="4" max="4" width="28.00390625" style="12" bestFit="1" customWidth="1"/>
    <col min="5" max="5" width="9.125" style="12" bestFit="1" customWidth="1"/>
    <col min="6" max="6" width="11.125" style="12" customWidth="1"/>
    <col min="7" max="7" width="18.625" style="12" bestFit="1" customWidth="1"/>
    <col min="8" max="8" width="7.75390625" style="13" bestFit="1" customWidth="1"/>
    <col min="9" max="9" width="8.375" style="56" customWidth="1"/>
    <col min="10" max="10" width="7.25390625" style="12" customWidth="1"/>
    <col min="11" max="11" width="8.375" style="7" customWidth="1"/>
    <col min="12" max="12" width="6.75390625" style="7" customWidth="1"/>
    <col min="13" max="13" width="7.25390625" style="12" customWidth="1"/>
    <col min="14" max="14" width="7.00390625" style="15" customWidth="1"/>
    <col min="15" max="15" width="10.75390625" style="56" customWidth="1"/>
    <col min="16" max="16" width="7.625" style="12" customWidth="1"/>
    <col min="17" max="17" width="7.75390625" style="12" customWidth="1"/>
    <col min="18" max="18" width="7.125" style="12" customWidth="1"/>
    <col min="19" max="19" width="6.25390625" style="12" customWidth="1"/>
    <col min="20" max="20" width="7.625" style="15" customWidth="1"/>
    <col min="21" max="21" width="10.625" style="56" customWidth="1"/>
    <col min="22" max="22" width="7.625" style="15" customWidth="1"/>
    <col min="23" max="23" width="10.875" style="56" customWidth="1"/>
    <col min="24" max="24" width="7.00390625" style="12" customWidth="1"/>
    <col min="25" max="25" width="7.125" style="7" customWidth="1"/>
    <col min="26" max="26" width="7.00390625" style="12" customWidth="1"/>
    <col min="27" max="27" width="7.375" style="12" customWidth="1"/>
    <col min="28" max="28" width="7.625" style="15" customWidth="1"/>
    <col min="29" max="29" width="10.75390625" style="56" customWidth="1"/>
    <col min="30" max="30" width="7.25390625" style="15" customWidth="1"/>
    <col min="31" max="31" width="11.125" style="56" bestFit="1" customWidth="1"/>
    <col min="32" max="32" width="21.375" style="12" bestFit="1" customWidth="1"/>
    <col min="33" max="16384" width="9.125" style="12" customWidth="1"/>
  </cols>
  <sheetData>
    <row r="1" spans="3:30" ht="20.25">
      <c r="C1" s="8"/>
      <c r="D1" s="8"/>
      <c r="E1" s="8"/>
      <c r="F1" s="10" t="s">
        <v>685</v>
      </c>
      <c r="H1" s="9"/>
      <c r="I1" s="54"/>
      <c r="J1" s="8"/>
      <c r="K1" s="21"/>
      <c r="L1" s="21"/>
      <c r="M1" s="8"/>
      <c r="N1" s="8"/>
      <c r="O1" s="55"/>
      <c r="P1" s="8"/>
      <c r="Q1" s="8"/>
      <c r="R1" s="8"/>
      <c r="S1" s="8"/>
      <c r="T1" s="26"/>
      <c r="V1" s="12"/>
      <c r="AB1" s="12"/>
      <c r="AD1" s="12"/>
    </row>
    <row r="2" spans="3:31" s="27" customFormat="1" ht="12" thickBot="1">
      <c r="C2" s="18"/>
      <c r="D2" s="18"/>
      <c r="E2" s="18"/>
      <c r="F2" s="18"/>
      <c r="G2" s="18"/>
      <c r="H2" s="24"/>
      <c r="I2" s="57"/>
      <c r="J2" s="18"/>
      <c r="K2" s="22"/>
      <c r="L2" s="22"/>
      <c r="M2" s="18"/>
      <c r="N2" s="18"/>
      <c r="O2" s="57"/>
      <c r="P2" s="18"/>
      <c r="Q2" s="18"/>
      <c r="R2" s="18"/>
      <c r="S2" s="18"/>
      <c r="T2" s="28"/>
      <c r="U2" s="58"/>
      <c r="W2" s="58"/>
      <c r="Y2" s="29"/>
      <c r="AC2" s="58"/>
      <c r="AE2" s="58"/>
    </row>
    <row r="3" spans="1:32" ht="12.75">
      <c r="A3" s="132" t="s">
        <v>29</v>
      </c>
      <c r="B3" s="126" t="s">
        <v>4</v>
      </c>
      <c r="C3" s="126" t="s">
        <v>5</v>
      </c>
      <c r="D3" s="134" t="s">
        <v>51</v>
      </c>
      <c r="E3" s="126" t="s">
        <v>52</v>
      </c>
      <c r="F3" s="126" t="s">
        <v>13</v>
      </c>
      <c r="G3" s="126" t="s">
        <v>6</v>
      </c>
      <c r="H3" s="128" t="s">
        <v>3</v>
      </c>
      <c r="I3" s="130" t="s">
        <v>1</v>
      </c>
      <c r="J3" s="123" t="s">
        <v>7</v>
      </c>
      <c r="K3" s="123"/>
      <c r="L3" s="123"/>
      <c r="M3" s="123"/>
      <c r="N3" s="123"/>
      <c r="O3" s="123"/>
      <c r="P3" s="123" t="s">
        <v>8</v>
      </c>
      <c r="Q3" s="123"/>
      <c r="R3" s="123"/>
      <c r="S3" s="123"/>
      <c r="T3" s="123"/>
      <c r="U3" s="123"/>
      <c r="V3" s="123" t="s">
        <v>9</v>
      </c>
      <c r="W3" s="123"/>
      <c r="X3" s="123" t="s">
        <v>10</v>
      </c>
      <c r="Y3" s="123"/>
      <c r="Z3" s="123"/>
      <c r="AA3" s="123"/>
      <c r="AB3" s="123"/>
      <c r="AC3" s="123"/>
      <c r="AD3" s="123" t="s">
        <v>11</v>
      </c>
      <c r="AE3" s="123"/>
      <c r="AF3" s="124" t="s">
        <v>30</v>
      </c>
    </row>
    <row r="4" spans="1:32" s="14" customFormat="1" ht="12" thickBot="1">
      <c r="A4" s="133"/>
      <c r="B4" s="127"/>
      <c r="C4" s="127"/>
      <c r="D4" s="135"/>
      <c r="E4" s="127"/>
      <c r="F4" s="127"/>
      <c r="G4" s="127"/>
      <c r="H4" s="129"/>
      <c r="I4" s="131"/>
      <c r="J4" s="59">
        <v>1</v>
      </c>
      <c r="K4" s="60">
        <v>2</v>
      </c>
      <c r="L4" s="60">
        <v>3</v>
      </c>
      <c r="M4" s="59">
        <v>4</v>
      </c>
      <c r="N4" s="59" t="s">
        <v>12</v>
      </c>
      <c r="O4" s="62" t="s">
        <v>1</v>
      </c>
      <c r="P4" s="59">
        <v>1</v>
      </c>
      <c r="Q4" s="59">
        <v>2</v>
      </c>
      <c r="R4" s="59">
        <v>3</v>
      </c>
      <c r="S4" s="59">
        <v>4</v>
      </c>
      <c r="T4" s="59" t="s">
        <v>12</v>
      </c>
      <c r="U4" s="62" t="s">
        <v>1</v>
      </c>
      <c r="V4" s="59" t="s">
        <v>0</v>
      </c>
      <c r="W4" s="62" t="s">
        <v>1</v>
      </c>
      <c r="X4" s="59">
        <v>1</v>
      </c>
      <c r="Y4" s="60">
        <v>2</v>
      </c>
      <c r="Z4" s="59">
        <v>3</v>
      </c>
      <c r="AA4" s="59">
        <v>4</v>
      </c>
      <c r="AB4" s="59" t="s">
        <v>12</v>
      </c>
      <c r="AC4" s="62" t="s">
        <v>1</v>
      </c>
      <c r="AD4" s="61" t="s">
        <v>2</v>
      </c>
      <c r="AE4" s="62" t="s">
        <v>1</v>
      </c>
      <c r="AF4" s="125"/>
    </row>
    <row r="5" spans="1:32" s="40" customFormat="1" ht="15.75">
      <c r="A5" s="63"/>
      <c r="B5" s="64"/>
      <c r="C5" s="64" t="s">
        <v>721</v>
      </c>
      <c r="D5" s="64"/>
      <c r="E5" s="64"/>
      <c r="F5" s="64"/>
      <c r="G5" s="64"/>
      <c r="H5" s="65"/>
      <c r="I5" s="66"/>
      <c r="J5" s="67"/>
      <c r="K5" s="68"/>
      <c r="L5" s="68"/>
      <c r="M5" s="67"/>
      <c r="N5" s="67"/>
      <c r="O5" s="70"/>
      <c r="P5" s="67"/>
      <c r="Q5" s="67"/>
      <c r="R5" s="67"/>
      <c r="S5" s="67"/>
      <c r="T5" s="67"/>
      <c r="U5" s="70"/>
      <c r="V5" s="67"/>
      <c r="W5" s="70"/>
      <c r="X5" s="67"/>
      <c r="Y5" s="68"/>
      <c r="Z5" s="67"/>
      <c r="AA5" s="67"/>
      <c r="AB5" s="67"/>
      <c r="AC5" s="70"/>
      <c r="AD5" s="69"/>
      <c r="AE5" s="70"/>
      <c r="AF5" s="71"/>
    </row>
    <row r="6" spans="1:32" ht="12.75">
      <c r="A6" s="30">
        <v>1</v>
      </c>
      <c r="B6" s="3">
        <v>67.5</v>
      </c>
      <c r="C6" s="3" t="s">
        <v>687</v>
      </c>
      <c r="D6" s="3" t="s">
        <v>15</v>
      </c>
      <c r="E6" s="3" t="s">
        <v>53</v>
      </c>
      <c r="F6" s="1">
        <v>27205</v>
      </c>
      <c r="G6" s="3" t="s">
        <v>21</v>
      </c>
      <c r="H6" s="2">
        <v>62.4</v>
      </c>
      <c r="I6" s="72">
        <v>1.8303</v>
      </c>
      <c r="J6" s="11">
        <v>60</v>
      </c>
      <c r="K6" s="19">
        <v>67.5</v>
      </c>
      <c r="L6" s="19">
        <v>72.5</v>
      </c>
      <c r="M6" s="3">
        <v>73.5</v>
      </c>
      <c r="N6" s="3">
        <f>L6</f>
        <v>72.5</v>
      </c>
      <c r="O6" s="72">
        <f>N6*I6</f>
        <v>132.69675</v>
      </c>
      <c r="P6" s="11">
        <v>45</v>
      </c>
      <c r="Q6" s="11">
        <v>50</v>
      </c>
      <c r="R6" s="97">
        <v>52.5</v>
      </c>
      <c r="S6" s="3"/>
      <c r="T6" s="3">
        <f>Q6</f>
        <v>50</v>
      </c>
      <c r="U6" s="72">
        <f>T6*I6</f>
        <v>91.515</v>
      </c>
      <c r="V6" s="3">
        <f>T6+N6</f>
        <v>122.5</v>
      </c>
      <c r="W6" s="72">
        <f>V6*I6</f>
        <v>224.21175</v>
      </c>
      <c r="X6" s="11">
        <v>70</v>
      </c>
      <c r="Y6" s="19">
        <v>80</v>
      </c>
      <c r="Z6" s="3">
        <v>87.5</v>
      </c>
      <c r="AA6" s="3">
        <v>90</v>
      </c>
      <c r="AB6" s="3">
        <f>Z6</f>
        <v>87.5</v>
      </c>
      <c r="AC6" s="72">
        <f>AB6*I6</f>
        <v>160.15125</v>
      </c>
      <c r="AD6" s="3">
        <f>AB6+V6</f>
        <v>210</v>
      </c>
      <c r="AE6" s="72">
        <f>AD6*I6</f>
        <v>384.363</v>
      </c>
      <c r="AF6" s="31"/>
    </row>
    <row r="7" spans="1:32" ht="15.75">
      <c r="A7" s="30"/>
      <c r="B7" s="3"/>
      <c r="C7" s="75" t="s">
        <v>722</v>
      </c>
      <c r="D7" s="3"/>
      <c r="E7" s="3"/>
      <c r="F7" s="1"/>
      <c r="G7" s="3"/>
      <c r="H7" s="2"/>
      <c r="I7" s="72"/>
      <c r="J7" s="11"/>
      <c r="K7" s="19"/>
      <c r="L7" s="19"/>
      <c r="M7" s="3"/>
      <c r="N7" s="3"/>
      <c r="O7" s="72"/>
      <c r="P7" s="11"/>
      <c r="Q7" s="11"/>
      <c r="R7" s="97"/>
      <c r="S7" s="3"/>
      <c r="T7" s="3"/>
      <c r="U7" s="72"/>
      <c r="V7" s="3"/>
      <c r="W7" s="72"/>
      <c r="X7" s="11"/>
      <c r="Y7" s="19"/>
      <c r="Z7" s="3"/>
      <c r="AA7" s="3"/>
      <c r="AB7" s="3"/>
      <c r="AC7" s="72"/>
      <c r="AD7" s="3"/>
      <c r="AE7" s="72"/>
      <c r="AF7" s="31"/>
    </row>
    <row r="8" spans="1:32" ht="12.75">
      <c r="A8" s="30">
        <v>1</v>
      </c>
      <c r="B8" s="3">
        <v>56</v>
      </c>
      <c r="C8" s="3" t="s">
        <v>691</v>
      </c>
      <c r="D8" s="3" t="s">
        <v>16</v>
      </c>
      <c r="E8" s="3" t="s">
        <v>53</v>
      </c>
      <c r="F8" s="1">
        <v>31335</v>
      </c>
      <c r="G8" s="3" t="s">
        <v>21</v>
      </c>
      <c r="H8" s="2">
        <v>54.4</v>
      </c>
      <c r="I8" s="72">
        <v>1.9905</v>
      </c>
      <c r="J8" s="11">
        <v>70</v>
      </c>
      <c r="K8" s="19">
        <v>75</v>
      </c>
      <c r="L8" s="19">
        <v>82.5</v>
      </c>
      <c r="M8" s="3"/>
      <c r="N8" s="3">
        <f>L8</f>
        <v>82.5</v>
      </c>
      <c r="O8" s="72">
        <f aca="true" t="shared" si="0" ref="O8:O16">N8*I8</f>
        <v>164.21625</v>
      </c>
      <c r="P8" s="11">
        <v>50</v>
      </c>
      <c r="Q8" s="11">
        <v>55</v>
      </c>
      <c r="R8" s="97">
        <v>60</v>
      </c>
      <c r="S8" s="3"/>
      <c r="T8" s="3">
        <f>Q8</f>
        <v>55</v>
      </c>
      <c r="U8" s="72">
        <f aca="true" t="shared" si="1" ref="U8:U16">T8*I8</f>
        <v>109.47749999999999</v>
      </c>
      <c r="V8" s="3">
        <f aca="true" t="shared" si="2" ref="V8:V16">T8+N8</f>
        <v>137.5</v>
      </c>
      <c r="W8" s="72">
        <f aca="true" t="shared" si="3" ref="W8:W16">V8*I8</f>
        <v>273.69374999999997</v>
      </c>
      <c r="X8" s="11">
        <v>130</v>
      </c>
      <c r="Y8" s="19">
        <v>140</v>
      </c>
      <c r="Z8" s="3">
        <v>150</v>
      </c>
      <c r="AA8" s="3"/>
      <c r="AB8" s="3">
        <f aca="true" t="shared" si="4" ref="AB8:AB15">Z8</f>
        <v>150</v>
      </c>
      <c r="AC8" s="72">
        <f aca="true" t="shared" si="5" ref="AC8:AC16">AB8*I8</f>
        <v>298.575</v>
      </c>
      <c r="AD8" s="3">
        <f aca="true" t="shared" si="6" ref="AD8:AD16">AB8+V8</f>
        <v>287.5</v>
      </c>
      <c r="AE8" s="72">
        <f aca="true" t="shared" si="7" ref="AE8:AE16">AD8*I8</f>
        <v>572.26875</v>
      </c>
      <c r="AF8" s="31"/>
    </row>
    <row r="9" spans="1:32" ht="12.75">
      <c r="A9" s="30">
        <v>1</v>
      </c>
      <c r="B9" s="3">
        <v>56</v>
      </c>
      <c r="C9" s="3" t="s">
        <v>689</v>
      </c>
      <c r="D9" s="3" t="s">
        <v>16</v>
      </c>
      <c r="E9" s="3" t="s">
        <v>53</v>
      </c>
      <c r="F9" s="1">
        <v>35410</v>
      </c>
      <c r="G9" s="3" t="s">
        <v>24</v>
      </c>
      <c r="H9" s="2">
        <v>54.5</v>
      </c>
      <c r="I9" s="72">
        <v>2.4484</v>
      </c>
      <c r="J9" s="11">
        <v>80</v>
      </c>
      <c r="K9" s="19">
        <v>90</v>
      </c>
      <c r="L9" s="19">
        <v>95</v>
      </c>
      <c r="M9" s="3"/>
      <c r="N9" s="3">
        <f>L9</f>
        <v>95</v>
      </c>
      <c r="O9" s="72">
        <f t="shared" si="0"/>
        <v>232.59799999999998</v>
      </c>
      <c r="P9" s="11">
        <v>40</v>
      </c>
      <c r="Q9" s="11">
        <v>45</v>
      </c>
      <c r="R9" s="11">
        <v>47.5</v>
      </c>
      <c r="S9" s="3"/>
      <c r="T9" s="3">
        <f>R9</f>
        <v>47.5</v>
      </c>
      <c r="U9" s="72">
        <f t="shared" si="1"/>
        <v>116.29899999999999</v>
      </c>
      <c r="V9" s="3">
        <f t="shared" si="2"/>
        <v>142.5</v>
      </c>
      <c r="W9" s="72">
        <f t="shared" si="3"/>
        <v>348.897</v>
      </c>
      <c r="X9" s="11">
        <v>100</v>
      </c>
      <c r="Y9" s="19">
        <v>110</v>
      </c>
      <c r="Z9" s="3">
        <v>117.5</v>
      </c>
      <c r="AA9" s="3"/>
      <c r="AB9" s="3">
        <f t="shared" si="4"/>
        <v>117.5</v>
      </c>
      <c r="AC9" s="72">
        <f t="shared" si="5"/>
        <v>287.687</v>
      </c>
      <c r="AD9" s="3">
        <f t="shared" si="6"/>
        <v>260</v>
      </c>
      <c r="AE9" s="72">
        <f t="shared" si="7"/>
        <v>636.584</v>
      </c>
      <c r="AF9" s="31" t="s">
        <v>755</v>
      </c>
    </row>
    <row r="10" spans="1:32" ht="12.75">
      <c r="A10" s="30">
        <v>1</v>
      </c>
      <c r="B10" s="3">
        <v>56</v>
      </c>
      <c r="C10" s="3" t="s">
        <v>591</v>
      </c>
      <c r="D10" s="3" t="s">
        <v>16</v>
      </c>
      <c r="E10" s="3" t="s">
        <v>53</v>
      </c>
      <c r="F10" s="1">
        <v>33920</v>
      </c>
      <c r="G10" s="3" t="s">
        <v>22</v>
      </c>
      <c r="H10" s="2">
        <v>54.9</v>
      </c>
      <c r="I10" s="72">
        <v>2.0906</v>
      </c>
      <c r="J10" s="11">
        <v>90</v>
      </c>
      <c r="K10" s="19">
        <v>100</v>
      </c>
      <c r="L10" s="117">
        <v>105</v>
      </c>
      <c r="M10" s="3"/>
      <c r="N10" s="3">
        <f>L10</f>
        <v>105</v>
      </c>
      <c r="O10" s="72">
        <f t="shared" si="0"/>
        <v>219.51299999999998</v>
      </c>
      <c r="P10" s="11">
        <v>75</v>
      </c>
      <c r="Q10" s="3">
        <v>82.5</v>
      </c>
      <c r="R10" s="120">
        <v>85</v>
      </c>
      <c r="S10" s="94">
        <v>86</v>
      </c>
      <c r="T10" s="3">
        <f>R10</f>
        <v>85</v>
      </c>
      <c r="U10" s="72">
        <f t="shared" si="1"/>
        <v>177.701</v>
      </c>
      <c r="V10" s="3">
        <f t="shared" si="2"/>
        <v>190</v>
      </c>
      <c r="W10" s="72">
        <f t="shared" si="3"/>
        <v>397.21399999999994</v>
      </c>
      <c r="X10" s="11">
        <v>145</v>
      </c>
      <c r="Y10" s="19">
        <v>150</v>
      </c>
      <c r="Z10" s="118">
        <v>157.5</v>
      </c>
      <c r="AA10" s="94">
        <v>160</v>
      </c>
      <c r="AB10" s="3">
        <f t="shared" si="4"/>
        <v>157.5</v>
      </c>
      <c r="AC10" s="72">
        <f t="shared" si="5"/>
        <v>329.2695</v>
      </c>
      <c r="AD10" s="118">
        <f t="shared" si="6"/>
        <v>347.5</v>
      </c>
      <c r="AE10" s="72">
        <f t="shared" si="7"/>
        <v>726.4834999999999</v>
      </c>
      <c r="AF10" s="31" t="s">
        <v>753</v>
      </c>
    </row>
    <row r="11" spans="1:32" ht="12.75">
      <c r="A11" s="30">
        <v>1</v>
      </c>
      <c r="B11" s="3">
        <v>60</v>
      </c>
      <c r="C11" s="3" t="s">
        <v>688</v>
      </c>
      <c r="D11" s="3" t="s">
        <v>16</v>
      </c>
      <c r="E11" s="3" t="s">
        <v>53</v>
      </c>
      <c r="F11" s="1">
        <v>31883</v>
      </c>
      <c r="G11" s="3" t="s">
        <v>21</v>
      </c>
      <c r="H11" s="2">
        <v>57.9</v>
      </c>
      <c r="I11" s="72">
        <v>1.8545</v>
      </c>
      <c r="J11" s="11">
        <v>75</v>
      </c>
      <c r="K11" s="19">
        <v>80</v>
      </c>
      <c r="L11" s="19">
        <v>90</v>
      </c>
      <c r="M11" s="3"/>
      <c r="N11" s="3">
        <f>L11</f>
        <v>90</v>
      </c>
      <c r="O11" s="72">
        <f>N11*I11</f>
        <v>166.905</v>
      </c>
      <c r="P11" s="11">
        <v>70</v>
      </c>
      <c r="Q11" s="11">
        <v>75</v>
      </c>
      <c r="R11" s="97">
        <v>77.5</v>
      </c>
      <c r="S11" s="3"/>
      <c r="T11" s="3">
        <f>Q11</f>
        <v>75</v>
      </c>
      <c r="U11" s="72">
        <f>T11*I11</f>
        <v>139.0875</v>
      </c>
      <c r="V11" s="3">
        <f>T11+N11</f>
        <v>165</v>
      </c>
      <c r="W11" s="72">
        <f>V11*I11</f>
        <v>305.9925</v>
      </c>
      <c r="X11" s="11">
        <v>90</v>
      </c>
      <c r="Y11" s="19">
        <v>105</v>
      </c>
      <c r="Z11" s="3">
        <v>115</v>
      </c>
      <c r="AA11" s="3"/>
      <c r="AB11" s="3">
        <f>Z11</f>
        <v>115</v>
      </c>
      <c r="AC11" s="72">
        <f>AB11*I11</f>
        <v>213.2675</v>
      </c>
      <c r="AD11" s="3">
        <f>AB11+V11</f>
        <v>280</v>
      </c>
      <c r="AE11" s="72">
        <f>AD11*I11</f>
        <v>519.26</v>
      </c>
      <c r="AF11" s="31"/>
    </row>
    <row r="12" spans="1:32" ht="12.75">
      <c r="A12" s="30">
        <v>1</v>
      </c>
      <c r="B12" s="3">
        <v>60</v>
      </c>
      <c r="C12" s="3" t="s">
        <v>690</v>
      </c>
      <c r="D12" s="3" t="s">
        <v>16</v>
      </c>
      <c r="E12" s="3" t="s">
        <v>53</v>
      </c>
      <c r="F12" s="1">
        <v>34481</v>
      </c>
      <c r="G12" s="3" t="s">
        <v>23</v>
      </c>
      <c r="H12" s="2">
        <v>57.4</v>
      </c>
      <c r="I12" s="72">
        <v>2.0198</v>
      </c>
      <c r="J12" s="11">
        <v>100</v>
      </c>
      <c r="K12" s="19">
        <v>105</v>
      </c>
      <c r="L12" s="19">
        <v>115</v>
      </c>
      <c r="M12" s="3"/>
      <c r="N12" s="3">
        <f>L12</f>
        <v>115</v>
      </c>
      <c r="O12" s="72">
        <f t="shared" si="0"/>
        <v>232.27700000000002</v>
      </c>
      <c r="P12" s="11">
        <v>65</v>
      </c>
      <c r="Q12" s="11">
        <v>70</v>
      </c>
      <c r="R12" s="11">
        <v>72.5</v>
      </c>
      <c r="S12" s="3"/>
      <c r="T12" s="3">
        <f>R12</f>
        <v>72.5</v>
      </c>
      <c r="U12" s="72">
        <f t="shared" si="1"/>
        <v>146.4355</v>
      </c>
      <c r="V12" s="3">
        <f t="shared" si="2"/>
        <v>187.5</v>
      </c>
      <c r="W12" s="72">
        <f t="shared" si="3"/>
        <v>378.71250000000003</v>
      </c>
      <c r="X12" s="11">
        <v>115</v>
      </c>
      <c r="Y12" s="19">
        <v>120</v>
      </c>
      <c r="Z12" s="3">
        <v>125</v>
      </c>
      <c r="AA12" s="3"/>
      <c r="AB12" s="3">
        <f t="shared" si="4"/>
        <v>125</v>
      </c>
      <c r="AC12" s="72">
        <f t="shared" si="5"/>
        <v>252.475</v>
      </c>
      <c r="AD12" s="3">
        <f t="shared" si="6"/>
        <v>312.5</v>
      </c>
      <c r="AE12" s="72">
        <f t="shared" si="7"/>
        <v>631.1875</v>
      </c>
      <c r="AF12" s="31"/>
    </row>
    <row r="13" spans="1:32" ht="12.75">
      <c r="A13" s="30">
        <v>1</v>
      </c>
      <c r="B13" s="3">
        <v>60</v>
      </c>
      <c r="C13" s="3" t="s">
        <v>693</v>
      </c>
      <c r="D13" s="3" t="s">
        <v>16</v>
      </c>
      <c r="E13" s="3" t="s">
        <v>53</v>
      </c>
      <c r="F13" s="1">
        <v>33958</v>
      </c>
      <c r="G13" s="3" t="s">
        <v>22</v>
      </c>
      <c r="H13" s="2">
        <v>60</v>
      </c>
      <c r="I13" s="72">
        <v>1.9036</v>
      </c>
      <c r="J13" s="11">
        <v>105</v>
      </c>
      <c r="K13" s="19">
        <v>110</v>
      </c>
      <c r="L13" s="98">
        <v>120</v>
      </c>
      <c r="M13" s="3"/>
      <c r="N13" s="3">
        <f>K13</f>
        <v>110</v>
      </c>
      <c r="O13" s="72">
        <f t="shared" si="0"/>
        <v>209.396</v>
      </c>
      <c r="P13" s="11">
        <v>67.5</v>
      </c>
      <c r="Q13" s="11">
        <v>72.5</v>
      </c>
      <c r="R13" s="11">
        <v>75</v>
      </c>
      <c r="S13" s="3"/>
      <c r="T13" s="3">
        <f>R13</f>
        <v>75</v>
      </c>
      <c r="U13" s="72">
        <f t="shared" si="1"/>
        <v>142.77</v>
      </c>
      <c r="V13" s="3">
        <f t="shared" si="2"/>
        <v>185</v>
      </c>
      <c r="W13" s="72">
        <f t="shared" si="3"/>
        <v>352.166</v>
      </c>
      <c r="X13" s="11">
        <v>150</v>
      </c>
      <c r="Y13" s="19">
        <v>160</v>
      </c>
      <c r="Z13" s="3">
        <v>165</v>
      </c>
      <c r="AA13" s="94">
        <v>174</v>
      </c>
      <c r="AB13" s="3">
        <f t="shared" si="4"/>
        <v>165</v>
      </c>
      <c r="AC13" s="72">
        <f t="shared" si="5"/>
        <v>314.094</v>
      </c>
      <c r="AD13" s="3">
        <f t="shared" si="6"/>
        <v>350</v>
      </c>
      <c r="AE13" s="72">
        <f t="shared" si="7"/>
        <v>666.26</v>
      </c>
      <c r="AF13" s="31" t="s">
        <v>754</v>
      </c>
    </row>
    <row r="14" spans="1:32" ht="12.75">
      <c r="A14" s="30">
        <v>1</v>
      </c>
      <c r="B14" s="3">
        <v>67.5</v>
      </c>
      <c r="C14" s="3" t="s">
        <v>692</v>
      </c>
      <c r="D14" s="3" t="s">
        <v>16</v>
      </c>
      <c r="E14" s="3" t="s">
        <v>53</v>
      </c>
      <c r="F14" s="1">
        <v>32734</v>
      </c>
      <c r="G14" s="3" t="s">
        <v>25</v>
      </c>
      <c r="H14" s="2">
        <v>66.5</v>
      </c>
      <c r="I14" s="72">
        <v>1.6341</v>
      </c>
      <c r="J14" s="11">
        <v>75</v>
      </c>
      <c r="K14" s="19">
        <v>82.5</v>
      </c>
      <c r="L14" s="98">
        <v>92.5</v>
      </c>
      <c r="M14" s="3"/>
      <c r="N14" s="3">
        <f>K14</f>
        <v>82.5</v>
      </c>
      <c r="O14" s="72">
        <f t="shared" si="0"/>
        <v>134.81325</v>
      </c>
      <c r="P14" s="11">
        <v>65</v>
      </c>
      <c r="Q14" s="11">
        <v>70</v>
      </c>
      <c r="R14" s="11">
        <v>72.5</v>
      </c>
      <c r="S14" s="3"/>
      <c r="T14" s="3">
        <f>R14</f>
        <v>72.5</v>
      </c>
      <c r="U14" s="72">
        <f t="shared" si="1"/>
        <v>118.47225</v>
      </c>
      <c r="V14" s="3">
        <f t="shared" si="2"/>
        <v>155</v>
      </c>
      <c r="W14" s="72">
        <f t="shared" si="3"/>
        <v>253.2855</v>
      </c>
      <c r="X14" s="11">
        <v>125</v>
      </c>
      <c r="Y14" s="19">
        <v>135</v>
      </c>
      <c r="Z14" s="3">
        <v>150</v>
      </c>
      <c r="AA14" s="3"/>
      <c r="AB14" s="3">
        <f t="shared" si="4"/>
        <v>150</v>
      </c>
      <c r="AC14" s="72">
        <f t="shared" si="5"/>
        <v>245.115</v>
      </c>
      <c r="AD14" s="3">
        <f t="shared" si="6"/>
        <v>305</v>
      </c>
      <c r="AE14" s="72">
        <f t="shared" si="7"/>
        <v>498.4005</v>
      </c>
      <c r="AF14" s="31"/>
    </row>
    <row r="15" spans="1:32" ht="12.75">
      <c r="A15" s="30">
        <v>1</v>
      </c>
      <c r="B15" s="3">
        <v>67.5</v>
      </c>
      <c r="C15" s="3" t="s">
        <v>595</v>
      </c>
      <c r="D15" s="3" t="s">
        <v>16</v>
      </c>
      <c r="E15" s="3" t="s">
        <v>53</v>
      </c>
      <c r="F15" s="1">
        <v>31915</v>
      </c>
      <c r="G15" s="3" t="s">
        <v>21</v>
      </c>
      <c r="H15" s="2">
        <v>67</v>
      </c>
      <c r="I15" s="72">
        <v>1.608</v>
      </c>
      <c r="J15" s="11">
        <v>107.5</v>
      </c>
      <c r="K15" s="19">
        <v>112.5</v>
      </c>
      <c r="L15" s="19">
        <v>117.5</v>
      </c>
      <c r="M15" s="3"/>
      <c r="N15" s="3">
        <f>L15</f>
        <v>117.5</v>
      </c>
      <c r="O15" s="72">
        <f t="shared" si="0"/>
        <v>188.94</v>
      </c>
      <c r="P15" s="11">
        <v>85</v>
      </c>
      <c r="Q15" s="97">
        <v>90</v>
      </c>
      <c r="R15" s="97">
        <v>90</v>
      </c>
      <c r="S15" s="3"/>
      <c r="T15" s="3">
        <f>P15</f>
        <v>85</v>
      </c>
      <c r="U15" s="72">
        <f t="shared" si="1"/>
        <v>136.68</v>
      </c>
      <c r="V15" s="3">
        <f t="shared" si="2"/>
        <v>202.5</v>
      </c>
      <c r="W15" s="72">
        <f t="shared" si="3"/>
        <v>325.62</v>
      </c>
      <c r="X15" s="11">
        <v>115</v>
      </c>
      <c r="Y15" s="19">
        <v>125</v>
      </c>
      <c r="Z15" s="3">
        <v>135</v>
      </c>
      <c r="AA15" s="3"/>
      <c r="AB15" s="3">
        <f t="shared" si="4"/>
        <v>135</v>
      </c>
      <c r="AC15" s="72">
        <f t="shared" si="5"/>
        <v>217.08</v>
      </c>
      <c r="AD15" s="3">
        <f t="shared" si="6"/>
        <v>337.5</v>
      </c>
      <c r="AE15" s="72">
        <f t="shared" si="7"/>
        <v>542.7</v>
      </c>
      <c r="AF15" s="31"/>
    </row>
    <row r="16" spans="1:32" ht="12.75">
      <c r="A16" s="30">
        <v>1</v>
      </c>
      <c r="B16" s="3">
        <v>67.5</v>
      </c>
      <c r="C16" s="3" t="s">
        <v>686</v>
      </c>
      <c r="D16" s="3" t="s">
        <v>16</v>
      </c>
      <c r="E16" s="3" t="s">
        <v>53</v>
      </c>
      <c r="F16" s="1">
        <v>34576</v>
      </c>
      <c r="G16" s="3" t="s">
        <v>23</v>
      </c>
      <c r="H16" s="2">
        <v>65.5</v>
      </c>
      <c r="I16" s="72">
        <v>1.7807</v>
      </c>
      <c r="J16" s="11">
        <v>85</v>
      </c>
      <c r="K16" s="19">
        <v>92.5</v>
      </c>
      <c r="L16" s="19">
        <v>97.5</v>
      </c>
      <c r="M16" s="3"/>
      <c r="N16" s="3">
        <f>L16</f>
        <v>97.5</v>
      </c>
      <c r="O16" s="72">
        <f t="shared" si="0"/>
        <v>173.61825</v>
      </c>
      <c r="P16" s="11">
        <v>72.5</v>
      </c>
      <c r="Q16" s="11">
        <v>77.5</v>
      </c>
      <c r="R16" s="97">
        <v>82.5</v>
      </c>
      <c r="S16" s="3"/>
      <c r="T16" s="3">
        <f>Q16</f>
        <v>77.5</v>
      </c>
      <c r="U16" s="72">
        <f t="shared" si="1"/>
        <v>138.00424999999998</v>
      </c>
      <c r="V16" s="3">
        <f t="shared" si="2"/>
        <v>175</v>
      </c>
      <c r="W16" s="72">
        <f t="shared" si="3"/>
        <v>311.6225</v>
      </c>
      <c r="X16" s="11">
        <v>130</v>
      </c>
      <c r="Y16" s="19">
        <v>140</v>
      </c>
      <c r="Z16" s="94">
        <v>0</v>
      </c>
      <c r="AA16" s="3"/>
      <c r="AB16" s="3">
        <f>Y16</f>
        <v>140</v>
      </c>
      <c r="AC16" s="72">
        <f t="shared" si="5"/>
        <v>249.298</v>
      </c>
      <c r="AD16" s="3">
        <f t="shared" si="6"/>
        <v>315</v>
      </c>
      <c r="AE16" s="72">
        <f t="shared" si="7"/>
        <v>560.9205</v>
      </c>
      <c r="AF16" s="31"/>
    </row>
    <row r="17" spans="1:32" ht="12.75">
      <c r="A17" s="30">
        <v>1</v>
      </c>
      <c r="B17" s="3">
        <v>75</v>
      </c>
      <c r="C17" s="3" t="s">
        <v>695</v>
      </c>
      <c r="D17" s="3" t="s">
        <v>16</v>
      </c>
      <c r="E17" s="3" t="s">
        <v>53</v>
      </c>
      <c r="F17" s="1">
        <v>32919</v>
      </c>
      <c r="G17" s="3" t="s">
        <v>25</v>
      </c>
      <c r="H17" s="2">
        <v>73.1</v>
      </c>
      <c r="I17" s="72">
        <v>1.5262</v>
      </c>
      <c r="J17" s="11">
        <v>95</v>
      </c>
      <c r="K17" s="19">
        <v>102.5</v>
      </c>
      <c r="L17" s="19">
        <v>110</v>
      </c>
      <c r="M17" s="3"/>
      <c r="N17" s="3">
        <f aca="true" t="shared" si="8" ref="N17:N26">L17</f>
        <v>110</v>
      </c>
      <c r="O17" s="72">
        <f aca="true" t="shared" si="9" ref="O17:O26">N17*I17</f>
        <v>167.882</v>
      </c>
      <c r="P17" s="11">
        <v>82.5</v>
      </c>
      <c r="Q17" s="11">
        <v>85</v>
      </c>
      <c r="R17" s="97">
        <v>90</v>
      </c>
      <c r="S17" s="3"/>
      <c r="T17" s="3">
        <f>Q17</f>
        <v>85</v>
      </c>
      <c r="U17" s="72">
        <f aca="true" t="shared" si="10" ref="U17:U26">T17*I17</f>
        <v>129.727</v>
      </c>
      <c r="V17" s="3">
        <f aca="true" t="shared" si="11" ref="V17:V26">T17+N17</f>
        <v>195</v>
      </c>
      <c r="W17" s="72">
        <f aca="true" t="shared" si="12" ref="W17:W26">V17*I17</f>
        <v>297.609</v>
      </c>
      <c r="X17" s="11">
        <v>140</v>
      </c>
      <c r="Y17" s="19">
        <v>150</v>
      </c>
      <c r="Z17" s="3">
        <v>160</v>
      </c>
      <c r="AA17" s="3"/>
      <c r="AB17" s="3">
        <f>Z17</f>
        <v>160</v>
      </c>
      <c r="AC17" s="72">
        <f aca="true" t="shared" si="13" ref="AC17:AC26">AB17*I17</f>
        <v>244.192</v>
      </c>
      <c r="AD17" s="3">
        <f aca="true" t="shared" si="14" ref="AD17:AD26">AB17+V17</f>
        <v>355</v>
      </c>
      <c r="AE17" s="72">
        <f aca="true" t="shared" si="15" ref="AE17:AE26">AD17*I17</f>
        <v>541.801</v>
      </c>
      <c r="AF17" s="31"/>
    </row>
    <row r="18" spans="1:32" ht="12.75">
      <c r="A18" s="30">
        <v>1</v>
      </c>
      <c r="B18" s="3">
        <v>75</v>
      </c>
      <c r="C18" s="3" t="s">
        <v>600</v>
      </c>
      <c r="D18" s="3" t="s">
        <v>16</v>
      </c>
      <c r="E18" s="3" t="s">
        <v>53</v>
      </c>
      <c r="F18" s="1">
        <v>31911</v>
      </c>
      <c r="G18" s="3" t="s">
        <v>21</v>
      </c>
      <c r="H18" s="2">
        <v>72.6</v>
      </c>
      <c r="I18" s="72">
        <v>1.504</v>
      </c>
      <c r="J18" s="11">
        <v>115</v>
      </c>
      <c r="K18" s="19">
        <v>120</v>
      </c>
      <c r="L18" s="19">
        <v>125</v>
      </c>
      <c r="M18" s="3"/>
      <c r="N18" s="3">
        <f t="shared" si="8"/>
        <v>125</v>
      </c>
      <c r="O18" s="72">
        <f t="shared" si="9"/>
        <v>188</v>
      </c>
      <c r="P18" s="11">
        <v>97.5</v>
      </c>
      <c r="Q18" s="11">
        <v>100</v>
      </c>
      <c r="R18" s="97">
        <v>102.5</v>
      </c>
      <c r="S18" s="3"/>
      <c r="T18" s="3">
        <f>Q18</f>
        <v>100</v>
      </c>
      <c r="U18" s="72">
        <f t="shared" si="10"/>
        <v>150.4</v>
      </c>
      <c r="V18" s="3">
        <f t="shared" si="11"/>
        <v>225</v>
      </c>
      <c r="W18" s="72">
        <f t="shared" si="12"/>
        <v>338.4</v>
      </c>
      <c r="X18" s="11">
        <v>170</v>
      </c>
      <c r="Y18" s="19">
        <v>175</v>
      </c>
      <c r="Z18" s="3">
        <v>182.5</v>
      </c>
      <c r="AA18" s="3"/>
      <c r="AB18" s="3">
        <f>Z18</f>
        <v>182.5</v>
      </c>
      <c r="AC18" s="72">
        <f t="shared" si="13"/>
        <v>274.48</v>
      </c>
      <c r="AD18" s="3">
        <f t="shared" si="14"/>
        <v>407.5</v>
      </c>
      <c r="AE18" s="72">
        <f t="shared" si="15"/>
        <v>612.88</v>
      </c>
      <c r="AF18" s="31" t="s">
        <v>749</v>
      </c>
    </row>
    <row r="19" spans="1:32" ht="12.75">
      <c r="A19" s="30">
        <v>1</v>
      </c>
      <c r="B19" s="3">
        <v>75</v>
      </c>
      <c r="C19" s="3" t="s">
        <v>697</v>
      </c>
      <c r="D19" s="3" t="s">
        <v>16</v>
      </c>
      <c r="E19" s="3" t="s">
        <v>53</v>
      </c>
      <c r="F19" s="1">
        <v>34580</v>
      </c>
      <c r="G19" s="3" t="s">
        <v>23</v>
      </c>
      <c r="H19" s="2">
        <v>74.8</v>
      </c>
      <c r="I19" s="72">
        <v>1.5848</v>
      </c>
      <c r="J19" s="97">
        <v>105</v>
      </c>
      <c r="K19" s="19">
        <v>110</v>
      </c>
      <c r="L19" s="19">
        <v>120</v>
      </c>
      <c r="M19" s="3"/>
      <c r="N19" s="3">
        <f t="shared" si="8"/>
        <v>120</v>
      </c>
      <c r="O19" s="72">
        <f t="shared" si="9"/>
        <v>190.176</v>
      </c>
      <c r="P19" s="11">
        <v>77.5</v>
      </c>
      <c r="Q19" s="11">
        <v>80</v>
      </c>
      <c r="R19" s="11">
        <v>82.5</v>
      </c>
      <c r="S19" s="3"/>
      <c r="T19" s="3">
        <f>R19</f>
        <v>82.5</v>
      </c>
      <c r="U19" s="72">
        <f t="shared" si="10"/>
        <v>130.746</v>
      </c>
      <c r="V19" s="3">
        <f t="shared" si="11"/>
        <v>202.5</v>
      </c>
      <c r="W19" s="72">
        <f t="shared" si="12"/>
        <v>320.922</v>
      </c>
      <c r="X19" s="11">
        <v>150</v>
      </c>
      <c r="Y19" s="19">
        <v>162.5</v>
      </c>
      <c r="Z19" s="3">
        <v>167.5</v>
      </c>
      <c r="AA19" s="3"/>
      <c r="AB19" s="3">
        <f>Z19</f>
        <v>167.5</v>
      </c>
      <c r="AC19" s="72">
        <f t="shared" si="13"/>
        <v>265.454</v>
      </c>
      <c r="AD19" s="3">
        <f t="shared" si="14"/>
        <v>370</v>
      </c>
      <c r="AE19" s="72">
        <f t="shared" si="15"/>
        <v>586.376</v>
      </c>
      <c r="AF19" s="31"/>
    </row>
    <row r="20" spans="1:32" ht="12.75">
      <c r="A20" s="30">
        <v>1</v>
      </c>
      <c r="B20" s="3">
        <v>82.5</v>
      </c>
      <c r="C20" s="3" t="s">
        <v>698</v>
      </c>
      <c r="D20" s="3" t="s">
        <v>16</v>
      </c>
      <c r="E20" s="3" t="s">
        <v>53</v>
      </c>
      <c r="F20" s="1">
        <v>32936</v>
      </c>
      <c r="G20" s="3" t="s">
        <v>25</v>
      </c>
      <c r="H20" s="2">
        <v>79.1</v>
      </c>
      <c r="I20" s="72">
        <v>1.4374</v>
      </c>
      <c r="J20" s="11">
        <v>145</v>
      </c>
      <c r="K20" s="19">
        <v>155</v>
      </c>
      <c r="L20" s="19">
        <v>160</v>
      </c>
      <c r="M20" s="3"/>
      <c r="N20" s="3">
        <f t="shared" si="8"/>
        <v>160</v>
      </c>
      <c r="O20" s="72">
        <f t="shared" si="9"/>
        <v>229.984</v>
      </c>
      <c r="P20" s="11">
        <v>90</v>
      </c>
      <c r="Q20" s="11">
        <v>95</v>
      </c>
      <c r="R20" s="97">
        <v>97.5</v>
      </c>
      <c r="S20" s="3"/>
      <c r="T20" s="3">
        <f>Q20</f>
        <v>95</v>
      </c>
      <c r="U20" s="72">
        <f t="shared" si="10"/>
        <v>136.553</v>
      </c>
      <c r="V20" s="3">
        <f t="shared" si="11"/>
        <v>255</v>
      </c>
      <c r="W20" s="72">
        <f t="shared" si="12"/>
        <v>366.537</v>
      </c>
      <c r="X20" s="11">
        <v>165</v>
      </c>
      <c r="Y20" s="19">
        <v>175</v>
      </c>
      <c r="Z20" s="3">
        <v>190</v>
      </c>
      <c r="AA20" s="3"/>
      <c r="AB20" s="3">
        <f>Z20</f>
        <v>190</v>
      </c>
      <c r="AC20" s="72">
        <f t="shared" si="13"/>
        <v>273.106</v>
      </c>
      <c r="AD20" s="3">
        <f t="shared" si="14"/>
        <v>445</v>
      </c>
      <c r="AE20" s="72">
        <f t="shared" si="15"/>
        <v>639.643</v>
      </c>
      <c r="AF20" s="31"/>
    </row>
    <row r="21" spans="1:32" ht="12.75">
      <c r="A21" s="30">
        <v>1</v>
      </c>
      <c r="B21" s="3">
        <v>82.5</v>
      </c>
      <c r="C21" s="3" t="s">
        <v>694</v>
      </c>
      <c r="D21" s="3" t="s">
        <v>16</v>
      </c>
      <c r="E21" s="3" t="s">
        <v>53</v>
      </c>
      <c r="F21" s="1">
        <v>31906</v>
      </c>
      <c r="G21" s="3" t="s">
        <v>21</v>
      </c>
      <c r="H21" s="2">
        <v>76.4</v>
      </c>
      <c r="I21" s="72">
        <v>1.4469</v>
      </c>
      <c r="J21" s="11">
        <v>90</v>
      </c>
      <c r="K21" s="98">
        <v>100</v>
      </c>
      <c r="L21" s="19">
        <v>100</v>
      </c>
      <c r="M21" s="3"/>
      <c r="N21" s="3">
        <f t="shared" si="8"/>
        <v>100</v>
      </c>
      <c r="O21" s="72">
        <f t="shared" si="9"/>
        <v>144.69</v>
      </c>
      <c r="P21" s="11">
        <v>65</v>
      </c>
      <c r="Q21" s="11">
        <v>70</v>
      </c>
      <c r="R21" s="11">
        <v>72.5</v>
      </c>
      <c r="S21" s="3"/>
      <c r="T21" s="3">
        <f>R21</f>
        <v>72.5</v>
      </c>
      <c r="U21" s="72">
        <f t="shared" si="10"/>
        <v>104.90025</v>
      </c>
      <c r="V21" s="3">
        <f t="shared" si="11"/>
        <v>172.5</v>
      </c>
      <c r="W21" s="72">
        <f t="shared" si="12"/>
        <v>249.59025000000003</v>
      </c>
      <c r="X21" s="11">
        <v>120</v>
      </c>
      <c r="Y21" s="19">
        <v>130</v>
      </c>
      <c r="Z21" s="3">
        <v>135</v>
      </c>
      <c r="AA21" s="3"/>
      <c r="AB21" s="3">
        <f>Z21</f>
        <v>135</v>
      </c>
      <c r="AC21" s="72">
        <f t="shared" si="13"/>
        <v>195.3315</v>
      </c>
      <c r="AD21" s="3">
        <f t="shared" si="14"/>
        <v>307.5</v>
      </c>
      <c r="AE21" s="72">
        <f t="shared" si="15"/>
        <v>444.92175000000003</v>
      </c>
      <c r="AF21" s="31"/>
    </row>
    <row r="22" spans="1:32" ht="12.75">
      <c r="A22" s="30" t="s">
        <v>118</v>
      </c>
      <c r="B22" s="3">
        <v>82.5</v>
      </c>
      <c r="C22" s="3" t="s">
        <v>696</v>
      </c>
      <c r="D22" s="3" t="s">
        <v>16</v>
      </c>
      <c r="E22" s="3" t="s">
        <v>53</v>
      </c>
      <c r="F22" s="1">
        <v>31929</v>
      </c>
      <c r="G22" s="3" t="s">
        <v>21</v>
      </c>
      <c r="H22" s="2">
        <v>80.7</v>
      </c>
      <c r="I22" s="72">
        <v>1.3863</v>
      </c>
      <c r="J22" s="11">
        <v>115</v>
      </c>
      <c r="K22" s="19">
        <v>120</v>
      </c>
      <c r="L22" s="19">
        <v>125</v>
      </c>
      <c r="M22" s="3"/>
      <c r="N22" s="3">
        <f t="shared" si="8"/>
        <v>125</v>
      </c>
      <c r="O22" s="72">
        <f t="shared" si="9"/>
        <v>173.28750000000002</v>
      </c>
      <c r="P22" s="11">
        <v>82.5</v>
      </c>
      <c r="Q22" s="11">
        <v>87.5</v>
      </c>
      <c r="R22" s="11">
        <v>92.5</v>
      </c>
      <c r="S22" s="3"/>
      <c r="T22" s="3">
        <f>R22</f>
        <v>92.5</v>
      </c>
      <c r="U22" s="72">
        <f t="shared" si="10"/>
        <v>128.23275</v>
      </c>
      <c r="V22" s="3">
        <f t="shared" si="11"/>
        <v>217.5</v>
      </c>
      <c r="W22" s="72">
        <f t="shared" si="12"/>
        <v>301.52025000000003</v>
      </c>
      <c r="X22" s="97">
        <v>160</v>
      </c>
      <c r="Y22" s="98">
        <v>160</v>
      </c>
      <c r="Z22" s="94">
        <v>160</v>
      </c>
      <c r="AA22" s="3"/>
      <c r="AB22" s="94">
        <v>0</v>
      </c>
      <c r="AC22" s="72">
        <f t="shared" si="13"/>
        <v>0</v>
      </c>
      <c r="AD22" s="3">
        <f t="shared" si="14"/>
        <v>217.5</v>
      </c>
      <c r="AE22" s="72">
        <f t="shared" si="15"/>
        <v>301.52025000000003</v>
      </c>
      <c r="AF22" s="31"/>
    </row>
    <row r="23" spans="1:32" ht="12.75">
      <c r="A23" s="30">
        <v>1</v>
      </c>
      <c r="B23" s="3">
        <v>90</v>
      </c>
      <c r="C23" s="3" t="s">
        <v>460</v>
      </c>
      <c r="D23" s="3" t="s">
        <v>608</v>
      </c>
      <c r="E23" s="3" t="s">
        <v>34</v>
      </c>
      <c r="F23" s="1">
        <v>18892</v>
      </c>
      <c r="G23" s="3" t="s">
        <v>229</v>
      </c>
      <c r="H23" s="2">
        <v>86.2</v>
      </c>
      <c r="I23" s="72">
        <v>2.181</v>
      </c>
      <c r="J23" s="11">
        <v>140</v>
      </c>
      <c r="K23" s="19">
        <v>165</v>
      </c>
      <c r="L23" s="117">
        <v>175</v>
      </c>
      <c r="M23" s="3"/>
      <c r="N23" s="3">
        <f t="shared" si="8"/>
        <v>175</v>
      </c>
      <c r="O23" s="72">
        <f t="shared" si="9"/>
        <v>381.675</v>
      </c>
      <c r="P23" s="11">
        <v>80</v>
      </c>
      <c r="Q23" s="3">
        <v>90</v>
      </c>
      <c r="R23" s="3">
        <v>92.5</v>
      </c>
      <c r="S23" s="3"/>
      <c r="T23" s="3">
        <f>R23</f>
        <v>92.5</v>
      </c>
      <c r="U23" s="72">
        <f t="shared" si="10"/>
        <v>201.7425</v>
      </c>
      <c r="V23" s="3">
        <f t="shared" si="11"/>
        <v>267.5</v>
      </c>
      <c r="W23" s="72">
        <f t="shared" si="12"/>
        <v>583.4175</v>
      </c>
      <c r="X23" s="11">
        <v>180</v>
      </c>
      <c r="Y23" s="98">
        <v>210</v>
      </c>
      <c r="Z23" s="94">
        <v>212.5</v>
      </c>
      <c r="AA23" s="3"/>
      <c r="AB23" s="3">
        <f>X23</f>
        <v>180</v>
      </c>
      <c r="AC23" s="72">
        <f t="shared" si="13"/>
        <v>392.58</v>
      </c>
      <c r="AD23" s="3">
        <f t="shared" si="14"/>
        <v>447.5</v>
      </c>
      <c r="AE23" s="72">
        <f t="shared" si="15"/>
        <v>975.9975000000001</v>
      </c>
      <c r="AF23" s="31"/>
    </row>
    <row r="24" spans="1:32" ht="12.75">
      <c r="A24" s="30">
        <v>1</v>
      </c>
      <c r="B24" s="3">
        <v>90</v>
      </c>
      <c r="C24" s="3" t="s">
        <v>460</v>
      </c>
      <c r="D24" s="3" t="s">
        <v>608</v>
      </c>
      <c r="E24" s="3" t="s">
        <v>34</v>
      </c>
      <c r="F24" s="1">
        <v>18892</v>
      </c>
      <c r="G24" s="3" t="s">
        <v>21</v>
      </c>
      <c r="H24" s="2">
        <v>86.2</v>
      </c>
      <c r="I24" s="72">
        <v>1.3258</v>
      </c>
      <c r="J24" s="11">
        <v>140</v>
      </c>
      <c r="K24" s="19">
        <v>165</v>
      </c>
      <c r="L24" s="19">
        <v>175</v>
      </c>
      <c r="M24" s="3"/>
      <c r="N24" s="3">
        <f t="shared" si="8"/>
        <v>175</v>
      </c>
      <c r="O24" s="72">
        <f t="shared" si="9"/>
        <v>232.01500000000001</v>
      </c>
      <c r="P24" s="11">
        <v>80</v>
      </c>
      <c r="Q24" s="3">
        <v>90</v>
      </c>
      <c r="R24" s="3">
        <v>92.5</v>
      </c>
      <c r="S24" s="3"/>
      <c r="T24" s="3">
        <f>R24</f>
        <v>92.5</v>
      </c>
      <c r="U24" s="72">
        <f t="shared" si="10"/>
        <v>122.63650000000001</v>
      </c>
      <c r="V24" s="3">
        <f t="shared" si="11"/>
        <v>267.5</v>
      </c>
      <c r="W24" s="72">
        <f t="shared" si="12"/>
        <v>354.6515</v>
      </c>
      <c r="X24" s="11">
        <v>180</v>
      </c>
      <c r="Y24" s="98">
        <v>210</v>
      </c>
      <c r="Z24" s="94">
        <v>212.5</v>
      </c>
      <c r="AA24" s="3"/>
      <c r="AB24" s="3">
        <f>X24</f>
        <v>180</v>
      </c>
      <c r="AC24" s="72">
        <f t="shared" si="13"/>
        <v>238.644</v>
      </c>
      <c r="AD24" s="3">
        <f t="shared" si="14"/>
        <v>447.5</v>
      </c>
      <c r="AE24" s="72">
        <f t="shared" si="15"/>
        <v>593.2955000000001</v>
      </c>
      <c r="AF24" s="31" t="s">
        <v>750</v>
      </c>
    </row>
    <row r="25" spans="1:32" ht="12.75">
      <c r="A25" s="30">
        <v>1</v>
      </c>
      <c r="B25" s="3">
        <v>100</v>
      </c>
      <c r="C25" s="3" t="s">
        <v>613</v>
      </c>
      <c r="D25" s="3" t="s">
        <v>16</v>
      </c>
      <c r="E25" s="3" t="s">
        <v>53</v>
      </c>
      <c r="F25" s="1">
        <v>30982</v>
      </c>
      <c r="G25" s="3" t="s">
        <v>21</v>
      </c>
      <c r="H25" s="2">
        <v>93.1</v>
      </c>
      <c r="I25" s="72">
        <v>1.2663</v>
      </c>
      <c r="J25" s="11">
        <v>155</v>
      </c>
      <c r="K25" s="19">
        <v>175</v>
      </c>
      <c r="L25" s="19">
        <v>180</v>
      </c>
      <c r="M25" s="3"/>
      <c r="N25" s="3">
        <f t="shared" si="8"/>
        <v>180</v>
      </c>
      <c r="O25" s="72">
        <f t="shared" si="9"/>
        <v>227.934</v>
      </c>
      <c r="P25" s="11">
        <v>122.5</v>
      </c>
      <c r="Q25" s="11">
        <v>127.5</v>
      </c>
      <c r="R25" s="97">
        <v>132.5</v>
      </c>
      <c r="S25" s="3"/>
      <c r="T25" s="3">
        <f>Q25</f>
        <v>127.5</v>
      </c>
      <c r="U25" s="72">
        <f t="shared" si="10"/>
        <v>161.45325</v>
      </c>
      <c r="V25" s="3">
        <f t="shared" si="11"/>
        <v>307.5</v>
      </c>
      <c r="W25" s="72">
        <f t="shared" si="12"/>
        <v>389.38725</v>
      </c>
      <c r="X25" s="11">
        <v>210</v>
      </c>
      <c r="Y25" s="98">
        <v>220</v>
      </c>
      <c r="Z25" s="3">
        <v>227.5</v>
      </c>
      <c r="AA25" s="3"/>
      <c r="AB25" s="3">
        <f>Z25</f>
        <v>227.5</v>
      </c>
      <c r="AC25" s="72">
        <f t="shared" si="13"/>
        <v>288.08325</v>
      </c>
      <c r="AD25" s="3">
        <f t="shared" si="14"/>
        <v>535</v>
      </c>
      <c r="AE25" s="72">
        <f t="shared" si="15"/>
        <v>677.4705</v>
      </c>
      <c r="AF25" s="31" t="s">
        <v>616</v>
      </c>
    </row>
    <row r="26" spans="1:32" ht="12.75" customHeight="1" thickBot="1">
      <c r="A26" s="34">
        <v>2</v>
      </c>
      <c r="B26" s="4">
        <v>100</v>
      </c>
      <c r="C26" s="4" t="s">
        <v>609</v>
      </c>
      <c r="D26" s="4" t="s">
        <v>16</v>
      </c>
      <c r="E26" s="4" t="s">
        <v>53</v>
      </c>
      <c r="F26" s="5">
        <v>31506</v>
      </c>
      <c r="G26" s="4" t="s">
        <v>21</v>
      </c>
      <c r="H26" s="6">
        <v>95.2</v>
      </c>
      <c r="I26" s="76">
        <v>1.25</v>
      </c>
      <c r="J26" s="115">
        <v>85</v>
      </c>
      <c r="K26" s="25">
        <v>95</v>
      </c>
      <c r="L26" s="25">
        <v>97.5</v>
      </c>
      <c r="M26" s="4"/>
      <c r="N26" s="4">
        <f t="shared" si="8"/>
        <v>97.5</v>
      </c>
      <c r="O26" s="76">
        <f t="shared" si="9"/>
        <v>121.875</v>
      </c>
      <c r="P26" s="50">
        <v>80</v>
      </c>
      <c r="Q26" s="4">
        <v>87.5</v>
      </c>
      <c r="R26" s="112">
        <v>92.5</v>
      </c>
      <c r="S26" s="4"/>
      <c r="T26" s="4">
        <f>Q26</f>
        <v>87.5</v>
      </c>
      <c r="U26" s="76">
        <f t="shared" si="10"/>
        <v>109.375</v>
      </c>
      <c r="V26" s="4">
        <f t="shared" si="11"/>
        <v>185</v>
      </c>
      <c r="W26" s="76">
        <f t="shared" si="12"/>
        <v>231.25</v>
      </c>
      <c r="X26" s="4">
        <v>110</v>
      </c>
      <c r="Y26" s="25">
        <v>130</v>
      </c>
      <c r="Z26" s="4">
        <v>155</v>
      </c>
      <c r="AA26" s="4"/>
      <c r="AB26" s="4">
        <f>Z26</f>
        <v>155</v>
      </c>
      <c r="AC26" s="76">
        <f t="shared" si="13"/>
        <v>193.75</v>
      </c>
      <c r="AD26" s="4">
        <f t="shared" si="14"/>
        <v>340</v>
      </c>
      <c r="AE26" s="76">
        <f t="shared" si="15"/>
        <v>425</v>
      </c>
      <c r="AF26" s="35"/>
    </row>
  </sheetData>
  <sheetProtection/>
  <mergeCells count="15">
    <mergeCell ref="E3:E4"/>
    <mergeCell ref="F3:F4"/>
    <mergeCell ref="A3:A4"/>
    <mergeCell ref="B3:B4"/>
    <mergeCell ref="C3:C4"/>
    <mergeCell ref="D3:D4"/>
    <mergeCell ref="X3:AC3"/>
    <mergeCell ref="AD3:AE3"/>
    <mergeCell ref="AF3:AF4"/>
    <mergeCell ref="G3:G4"/>
    <mergeCell ref="H3:H4"/>
    <mergeCell ref="I3:I4"/>
    <mergeCell ref="J3:O3"/>
    <mergeCell ref="P3:U3"/>
    <mergeCell ref="V3:W3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UserGT240</cp:lastModifiedBy>
  <cp:lastPrinted>2011-10-02T08:04:12Z</cp:lastPrinted>
  <dcterms:created xsi:type="dcterms:W3CDTF">2010-12-17T08:17:08Z</dcterms:created>
  <dcterms:modified xsi:type="dcterms:W3CDTF">2011-12-18T07:39:37Z</dcterms:modified>
  <cp:category/>
  <cp:version/>
  <cp:contentType/>
  <cp:contentStatus/>
</cp:coreProperties>
</file>